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33" yWindow="65433" windowWidth="33120" windowHeight="18120" activeTab="0"/>
  </bookViews>
  <sheets>
    <sheet name="2025 STIP FACode" sheetId="1" r:id="rId1"/>
  </sheets>
  <definedNames>
    <definedName name="_xlnm.Print_Area" localSheetId="0">'2025 STIP FACode'!$A$1:$N$762</definedName>
    <definedName name="_xlnm.Print_Titles" localSheetId="0">'2025 STIP FACode'!$1:$1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<sst xmlns="http://schemas.openxmlformats.org/spreadsheetml/2006/main" count="4855" uniqueCount="893">
  <si>
    <t>Region</t>
  </si>
  <si>
    <t>FA Code</t>
  </si>
  <si>
    <t>Proj#</t>
  </si>
  <si>
    <t>TempP#</t>
  </si>
  <si>
    <t>AQCd</t>
  </si>
  <si>
    <t>Rte/Sys</t>
  </si>
  <si>
    <t>Town</t>
  </si>
  <si>
    <t>Description</t>
  </si>
  <si>
    <t>Phase</t>
  </si>
  <si>
    <t>Year</t>
  </si>
  <si>
    <t>Tot(000)$</t>
  </si>
  <si>
    <t>Fed(000)$</t>
  </si>
  <si>
    <t>Sta(000)$</t>
  </si>
  <si>
    <t>Loc(000)$</t>
  </si>
  <si>
    <t>Description of change</t>
  </si>
  <si>
    <t>BIDG</t>
  </si>
  <si>
    <t>0094-0235</t>
  </si>
  <si>
    <t>X6</t>
  </si>
  <si>
    <t>I-95 NB</t>
  </si>
  <si>
    <t>NEW LONDON</t>
  </si>
  <si>
    <t>NHS - REHAB BR 03819 - NB GOLD STAR (PHASE 2) - AC ENTRY</t>
  </si>
  <si>
    <t>CON</t>
  </si>
  <si>
    <t>NHS - REHAB BR 03819 - NB GOLD STAR (PHASE 2) - AC CONVERSION</t>
  </si>
  <si>
    <t>0094-0261</t>
  </si>
  <si>
    <t>NHS - REHAB BR 03819 - NB GOLD STAR (PHASE 1B) - AC ENTRY</t>
  </si>
  <si>
    <t>NHS - REHAB BR 03819 - NB GOLD STAR (PHASE 1B) - AC CONVERSION</t>
  </si>
  <si>
    <t>2025 Total</t>
  </si>
  <si>
    <t>BRFP</t>
  </si>
  <si>
    <t>0063-0731</t>
  </si>
  <si>
    <t>I-84</t>
  </si>
  <si>
    <t>HARTFORD</t>
  </si>
  <si>
    <t>REHAB BR 05868 CARRYING I-84 EB TR 839 TO I-91 NB</t>
  </si>
  <si>
    <t>0076-0227</t>
  </si>
  <si>
    <t>I-384</t>
  </si>
  <si>
    <t>MANCHESTER/BOLTON</t>
  </si>
  <si>
    <t>BRIDGE DECK PRESERVATION OF VARIOUS BRIDGES - AC ENTRY</t>
  </si>
  <si>
    <t>Add new project.</t>
  </si>
  <si>
    <t>BRIDGE DECK PRESERVATION OF VARIOUS BRIDGES - AC CONVERSION</t>
  </si>
  <si>
    <t>0015-0386</t>
  </si>
  <si>
    <t>I-95</t>
  </si>
  <si>
    <t>BRIDGEPORT</t>
  </si>
  <si>
    <t>REHAB BR 00111A (PT BARNUM) o/ BRIDGEPORT HARBOR, CT 130 &amp; MNRR</t>
  </si>
  <si>
    <t>0053-0199</t>
  </si>
  <si>
    <t>CT 3</t>
  </si>
  <si>
    <t>GLASTONBURY</t>
  </si>
  <si>
    <t>REHAB BR 00417 (PUTNAM) o/ CT RIVER</t>
  </si>
  <si>
    <t>0063-0732</t>
  </si>
  <si>
    <t>REHAB BRS 03160A &amp; B (AETNA VIADUCT) o/ AMTRAK, BUSWAY &amp; CITY STREETS</t>
  </si>
  <si>
    <t>0063-0734</t>
  </si>
  <si>
    <t>HARTFORD/EAST HARTFORD</t>
  </si>
  <si>
    <t>REHAB BR 00980A (BULKELEY) o/ CT RIVER</t>
  </si>
  <si>
    <t>0063-0735</t>
  </si>
  <si>
    <t>MAIN STREET #2</t>
  </si>
  <si>
    <t>REPLACE BR 01626 o/ SR 598</t>
  </si>
  <si>
    <t>0063-0737</t>
  </si>
  <si>
    <t>CT 2</t>
  </si>
  <si>
    <t>REHAB BR 00371A (FOUNDERS BRIDGE) O/ I-91 &amp; CT RIVER - AC ENTRY</t>
  </si>
  <si>
    <t>Add new project</t>
  </si>
  <si>
    <t>REHAB BR 00371A (FOUNDERS BRIDGE) O/ I-91 &amp; CT RIVER - AC CONVERSION</t>
  </si>
  <si>
    <t>0085-0147</t>
  </si>
  <si>
    <t>CT 2A</t>
  </si>
  <si>
    <t>MONTVILLE/PRESTON</t>
  </si>
  <si>
    <t>REHAB BR 03426 o/ THAMES RIVER, NEC RR AND P&amp;W RR</t>
  </si>
  <si>
    <t>0092-0696</t>
  </si>
  <si>
    <t>CT 34</t>
  </si>
  <si>
    <t>NEW HAVEN</t>
  </si>
  <si>
    <t>REHAB BR 00333 o/ US 1 &amp; MNRR</t>
  </si>
  <si>
    <t>0105-0217</t>
  </si>
  <si>
    <t>OLD SAYBROOK</t>
  </si>
  <si>
    <t>REHAB BRS 06200A/B (BALDWIN) o/ CT RIVER</t>
  </si>
  <si>
    <t>0150-0137</t>
  </si>
  <si>
    <t>US 202</t>
  </si>
  <si>
    <t>WASHINGTON</t>
  </si>
  <si>
    <t>NHS - REHAB BR 00906 o/ SHEPAUG RIVER</t>
  </si>
  <si>
    <t>0164-0245</t>
  </si>
  <si>
    <t>I-291</t>
  </si>
  <si>
    <t>WINDSOR/SOUTH WINDSOR</t>
  </si>
  <si>
    <t>REHAB BR 01431 (BISSELL) o/ CT RIVER</t>
  </si>
  <si>
    <t>2026 Total</t>
  </si>
  <si>
    <t>0052-0094</t>
  </si>
  <si>
    <t>RT 32</t>
  </si>
  <si>
    <t>FRANKLIN</t>
  </si>
  <si>
    <t>NHS - REPLACE BR 00935 o/ NECRR</t>
  </si>
  <si>
    <t>3,5</t>
  </si>
  <si>
    <t>0174-0470</t>
  </si>
  <si>
    <t>CT 8</t>
  </si>
  <si>
    <t>THOMASTON/HARWINTON</t>
  </si>
  <si>
    <t>REHAB OF BRIDGES 01730, 03359, 01733, 01734</t>
  </si>
  <si>
    <t>Add to 2025-2028 STIP</t>
  </si>
  <si>
    <t>2027 Total</t>
  </si>
  <si>
    <t>CMAQ</t>
  </si>
  <si>
    <t>0002-0131</t>
  </si>
  <si>
    <t>VARIOUS</t>
  </si>
  <si>
    <t>ANSONIA</t>
  </si>
  <si>
    <t>PEDESTRIAN IMPROVEMENTS AT VARIOUS INTERSECTIONS &amp; INSTALL EV CHARGING STATIONS</t>
  </si>
  <si>
    <t>0015-0388</t>
  </si>
  <si>
    <t>X8</t>
  </si>
  <si>
    <t>PARK AVENUE</t>
  </si>
  <si>
    <t>MODERNIZE TRAFFIC SIGNALS AT VARIOUS LOCATIONS</t>
  </si>
  <si>
    <t>0042-0330</t>
  </si>
  <si>
    <t>I-84/I-384</t>
  </si>
  <si>
    <t>REPLACE CAMERAS AND COMMUNICATION EQUIPMENT - AC ENTRY</t>
  </si>
  <si>
    <t>REPLACE CAMERAS AND COMMUNICATION EQUIPMENT - AC CONVERSION</t>
  </si>
  <si>
    <t>0102-0369</t>
  </si>
  <si>
    <t>NORWALK</t>
  </si>
  <si>
    <t>TRAFFIC SIGNAL SYSTEM UPGRADES AT VARIOUS INTERSECTIONS - PHASE 5</t>
  </si>
  <si>
    <t>5,6,7</t>
  </si>
  <si>
    <t>0304-XXXX</t>
  </si>
  <si>
    <t>CC</t>
  </si>
  <si>
    <t>NHL</t>
  </si>
  <si>
    <t>WATERBURY BRANCH SERVICE EXPANSION - OPERATING - FUNDS TRANSFER TO FTA - AC ENTRY</t>
  </si>
  <si>
    <t>OTH</t>
  </si>
  <si>
    <t>WATERBURY BRANCH SERVICE EXPANSION - OPERATING - FUNDS TRANSFER TO FTA - AC CONVERSION</t>
  </si>
  <si>
    <t>TDMX-CTXX</t>
  </si>
  <si>
    <t>STATEWIDE</t>
  </si>
  <si>
    <t>STATEWIDE TDM: GREATER CT MODERATE (FUTURE PLACEHOLDER) - AC ENTRY</t>
  </si>
  <si>
    <t>STATEWIDE TDM: GREATER CT MODERATE (FUTURE PLACEHOLDER) - AC CONVERSION</t>
  </si>
  <si>
    <t>TDMX-NYNJ</t>
  </si>
  <si>
    <t>STATEWIDE TDM: NY-NJ-CT MODERATE (FUTURE PLACEHOLDER) - AC ENTRY</t>
  </si>
  <si>
    <t>STATEWIDE TDM: NY-NJ-CT MODERATE (FUTURE PLACEHOLDER) - AC CONVERSION</t>
  </si>
  <si>
    <t>0017-0195</t>
  </si>
  <si>
    <t>BRISTOL</t>
  </si>
  <si>
    <t>TRAFFIC SIGNAL MODERNIZATION AT VARIOUS INTERSECTIONS</t>
  </si>
  <si>
    <t>add new project</t>
  </si>
  <si>
    <t>0034-0359</t>
  </si>
  <si>
    <t>DANBURY</t>
  </si>
  <si>
    <t>TRAFFIC SIGNAL UPGRADES ON MAIN ST &amp; GARAMELLA BLVD-OSBORNE ST CORRIDORS</t>
  </si>
  <si>
    <t>0061-0155</t>
  </si>
  <si>
    <t>DIXWELL AVE/SKIFF ST</t>
  </si>
  <si>
    <t>HAMDEN</t>
  </si>
  <si>
    <t>2028 Total</t>
  </si>
  <si>
    <t>DIGR</t>
  </si>
  <si>
    <t>0088-0202</t>
  </si>
  <si>
    <t>TRAIL</t>
  </si>
  <si>
    <t>NEW BRITAIN</t>
  </si>
  <si>
    <t>BEELINE TRAIL, RAISE PHASE NB3</t>
  </si>
  <si>
    <t>0109-0176</t>
  </si>
  <si>
    <t>PLAINVILLE</t>
  </si>
  <si>
    <t>FCHT, RAISE PHASE P2</t>
  </si>
  <si>
    <t>Add new project, previously funded with 100% state money but was included as part of the RAISE grant application</t>
  </si>
  <si>
    <t>0109-0177</t>
  </si>
  <si>
    <t>X7</t>
  </si>
  <si>
    <t>BEELINE TRAIL, RAISE PHASE P4</t>
  </si>
  <si>
    <t>FD</t>
  </si>
  <si>
    <t>ROW</t>
  </si>
  <si>
    <t>0151-XXXX</t>
  </si>
  <si>
    <t>WATERBURY</t>
  </si>
  <si>
    <t>WATER ACTIVE TRANSPORTATION AND ECONOMIC RESURGENCE, RAISE PHASE II</t>
  </si>
  <si>
    <t>Add to 2025-2028 STIP.</t>
  </si>
  <si>
    <t>DIGR(STATE)</t>
  </si>
  <si>
    <t>WATER ACTIVE TRANSPORTATION AND ECONOMIC RESURGENCE, RAISE PHASE II - COMPONENT 1 GREENWAY</t>
  </si>
  <si>
    <t>WATER ACTIVE TRANSPORTATION AND ECONOMIC RESURGENCE, RAISE PHASE II - COMPONENTS 2 &amp; 3 WEST MAIN STREET AND EV CHARGERS</t>
  </si>
  <si>
    <t>EM21</t>
  </si>
  <si>
    <t>0092-EM01</t>
  </si>
  <si>
    <t>RT34/I-91</t>
  </si>
  <si>
    <t xml:space="preserve">NEW HAVEN </t>
  </si>
  <si>
    <t>CONSTRUCTION OF NEW HAVEN DOWNTOWN CROSSING PHASE 4-TEMPLE STREET CROSSING</t>
  </si>
  <si>
    <t>FYI</t>
  </si>
  <si>
    <t>FYI Total</t>
  </si>
  <si>
    <t>10, 11</t>
  </si>
  <si>
    <t>FBP</t>
  </si>
  <si>
    <t>0170-3693</t>
  </si>
  <si>
    <t>FERRY BOAT OPERATING COSTS - AC ENTRY</t>
  </si>
  <si>
    <t>FERRY BOAT OPERATING COSTS - AC CONVERSION</t>
  </si>
  <si>
    <t>NFRP</t>
  </si>
  <si>
    <t>0079-0246</t>
  </si>
  <si>
    <t>I-91/I-691/RT 15</t>
  </si>
  <si>
    <t>MERIDEN</t>
  </si>
  <si>
    <t>INTERCHANGE IMPROVEMENTS - NB &amp; NB TO WB (B/O of 79-240) - AC ENTRY</t>
  </si>
  <si>
    <t>INTERCHANGE IMPROVEMENTS - NB &amp; NB TO WB (B/O of 79-240) - AC CONVERSION</t>
  </si>
  <si>
    <t>NHPP</t>
  </si>
  <si>
    <t>0014-0189</t>
  </si>
  <si>
    <t>US 1</t>
  </si>
  <si>
    <t>BRANFORD/EAST HAVEN</t>
  </si>
  <si>
    <t>REPLACE COMPUTERIZED TRAFFIC SIGNAL SYSTEM</t>
  </si>
  <si>
    <t>0015-0387</t>
  </si>
  <si>
    <t>BRIDGEPORT HIGHWAY OPERATIONS CENTER - AC ENTRY</t>
  </si>
  <si>
    <t>BRIDGEPORT HIGHWAY OPERATIONS CENTER - AC CONVERSION</t>
  </si>
  <si>
    <t>0025-0150</t>
  </si>
  <si>
    <t>CT 10</t>
  </si>
  <si>
    <t>CHESHIRE</t>
  </si>
  <si>
    <t>REPLACE COMUTERIZED TRAFFIC SIGNAL SYSTEM; COOK HILL RD TO INDUSTRIAL AVE</t>
  </si>
  <si>
    <t>0028-0207</t>
  </si>
  <si>
    <t>COLCHESTER</t>
  </si>
  <si>
    <t>RBC PROGRAM - RESURFACING, BR REHAB &amp; SAFETY IMPROVEMENTS - AC ENTRY</t>
  </si>
  <si>
    <t>RBC PROGRAM - RESURFACING, BR REHAB &amp; SAFETY IMPROVEMENTS - AC CONVERSION</t>
  </si>
  <si>
    <t>0044-0156</t>
  </si>
  <si>
    <t>EAST LYME</t>
  </si>
  <si>
    <t>IMPROVE I-95 INTERCHANGE 74 AT CT 161 - AC ENTRY</t>
  </si>
  <si>
    <t>IMPROVE I-95 INTERCHANGE 74 AT CT 161 - AC CONVERSION</t>
  </si>
  <si>
    <t>0050-0223</t>
  </si>
  <si>
    <t>FAIRFIELD</t>
  </si>
  <si>
    <t>REPLACE CTSS ALONG US 1</t>
  </si>
  <si>
    <t>0058-0307</t>
  </si>
  <si>
    <t>I-95 SB</t>
  </si>
  <si>
    <t>GROTON-N. STONINGTON</t>
  </si>
  <si>
    <t>SAFETY IMPROVEMENTS &amp; PAVEMENT REHAB - EXIT 89 TO RI ST LINE - AC ENTRY</t>
  </si>
  <si>
    <t>SAFETY IMPROVEMENTS &amp; PAVEMENT REHAB - EXIT 89 TO RI ST LINE - AC CONVERSION</t>
  </si>
  <si>
    <t>8,11</t>
  </si>
  <si>
    <t>0079-0240</t>
  </si>
  <si>
    <t>MERIDEN-MIDDLETOWN</t>
  </si>
  <si>
    <t>INTERCHANGE IMPROVEMENTS - SB &amp; EB TO SB - AC ENTRY</t>
  </si>
  <si>
    <t>INTERCHANGE IMPROVEMENTS - SB &amp; EB TO SB - AC CONVERSION</t>
  </si>
  <si>
    <t>INTERCHANGE IMPROVEMENTS - NB &amp; NB TO WB (B/O FROM 79-240) - AC ENTRY</t>
  </si>
  <si>
    <t>INTERCHANGE IMPROVEMENTS - NB &amp; NB TO WB (B/O FROM 79-240) - AC CONVERSION</t>
  </si>
  <si>
    <t>0080-0135</t>
  </si>
  <si>
    <t>MIDDLEBURY</t>
  </si>
  <si>
    <t>REPLACE NON-NBI BRIDGE 07059 OVER WOOSTER BROOK</t>
  </si>
  <si>
    <t>0083-0272</t>
  </si>
  <si>
    <t>MILFORD</t>
  </si>
  <si>
    <t>EXTENSION OF DECELERATION LANE FOR SB OFF-RAMP AT EXIT 38</t>
  </si>
  <si>
    <t>0083-0273</t>
  </si>
  <si>
    <t>SR 796</t>
  </si>
  <si>
    <t>SIGNING AND PAVEMENT MARKING CHANGES</t>
  </si>
  <si>
    <t>0085-0146</t>
  </si>
  <si>
    <t>CT 85</t>
  </si>
  <si>
    <t>MONTVILLE/SALEM</t>
  </si>
  <si>
    <t>CORRIDOR IMPROVEMENTS SOUTH OF CT 82 - AC ENTRY</t>
  </si>
  <si>
    <t>CORRIDOR IMPROVEMENTS SOUTH OF CT 82 - AC CONVERSION</t>
  </si>
  <si>
    <t>0088-0200</t>
  </si>
  <si>
    <t>CT 72</t>
  </si>
  <si>
    <t>REPLACE NOISE BARRIER/GUIDRAIL BETWEEN CT 555 &amp; CT 372</t>
  </si>
  <si>
    <t>0092-0689</t>
  </si>
  <si>
    <t>CT 15</t>
  </si>
  <si>
    <t>NEW HAVEN/WOODBRIDGE</t>
  </si>
  <si>
    <t>INTERCHANGE 59/ROUTE 69 IMPROVEMENTS (PHASE 2) - AC ENTRY</t>
  </si>
  <si>
    <t>INTERCHANGE 59/ROUTE 69 IMPROVEMENTS (PHASE 2) - AC CONVERSION</t>
  </si>
  <si>
    <t>0093-0246</t>
  </si>
  <si>
    <t>NEWINGTON</t>
  </si>
  <si>
    <t>NEWINGTON HIGHWAY OPERATIONS CENTER - AC ENTRY</t>
  </si>
  <si>
    <t>NEWINGTON HIGHWAY OPERATIONS CENTER - AC CONVERSION</t>
  </si>
  <si>
    <t>0096-0208</t>
  </si>
  <si>
    <t>NEWTOWN</t>
  </si>
  <si>
    <t>CLIMBING LANE EXTENSION &amp; EXIT 9 ON-RAMP RECONFIGURATION</t>
  </si>
  <si>
    <t>0115-0122</t>
  </si>
  <si>
    <t>US 44</t>
  </si>
  <si>
    <t>PUTNAM</t>
  </si>
  <si>
    <t>REPLACE RETAINING WALL NEAR CARGILL FALLS MILL</t>
  </si>
  <si>
    <t>0130-0193</t>
  </si>
  <si>
    <t>SOUTHBURY/MIDDLEBURY</t>
  </si>
  <si>
    <t>PAVEMENT REHABILITATION - PRRP - AC ENTRY</t>
  </si>
  <si>
    <t>PAVEMENT REHABILITATION - PRRP - AC CONVERSION</t>
  </si>
  <si>
    <t>0131-0209</t>
  </si>
  <si>
    <t>I-84 EB</t>
  </si>
  <si>
    <t>SOUTHINGTON/PLAINVILLE</t>
  </si>
  <si>
    <t>PAVEMENT REHAB &amp; UPGRADE GUIDERAILS</t>
  </si>
  <si>
    <t>0151-0341</t>
  </si>
  <si>
    <t>AUXILIARY LANE EB EXITS 17-18</t>
  </si>
  <si>
    <t>0152-0164</t>
  </si>
  <si>
    <t>WATERFORD</t>
  </si>
  <si>
    <t>0158-0224</t>
  </si>
  <si>
    <t>WESTPORT</t>
  </si>
  <si>
    <t>PAVEMENT REHAB, GUIDERAIL AND ROADSIDE SAFETY UPGRADES</t>
  </si>
  <si>
    <t>0170-3592</t>
  </si>
  <si>
    <t>CE SIGN SUPPORT INSPECTION - NHS ROADS - AC ENTRY</t>
  </si>
  <si>
    <t>CE SIGN SUPPORT INSPECTION - NHS ROADS - AC CONVERSION</t>
  </si>
  <si>
    <t>0170-3640</t>
  </si>
  <si>
    <t>I-95 &amp; I-395</t>
  </si>
  <si>
    <t>SERVICE PLAZA MAINLINE SIGN AND SIGN SUPPORT REPLACEMENT</t>
  </si>
  <si>
    <t>0171-0482</t>
  </si>
  <si>
    <t>I-91/CT 190</t>
  </si>
  <si>
    <t>DISTRICT 1</t>
  </si>
  <si>
    <t>REPLACE HIGHWAY SIGNS AND SUPPORTS</t>
  </si>
  <si>
    <t>0171-0483</t>
  </si>
  <si>
    <t>I-91/CT 20</t>
  </si>
  <si>
    <t>REPLACE HIGHWAY SHEET ALUMINUM SIGNS</t>
  </si>
  <si>
    <t>0015-XHOC</t>
  </si>
  <si>
    <t>BRIDGEPORT HIGHWAY OPERATIONS CENTER (FUTURE PLACEHOLDER) - AC ENTRY</t>
  </si>
  <si>
    <t>BRIDGEPORT HIGHWAY OPERATIONS CENTER (FUTURE PLACEHOLDER) - AC CONVERSION</t>
  </si>
  <si>
    <t>MERIDEN/MIDDLETOWN</t>
  </si>
  <si>
    <t>0082-0318</t>
  </si>
  <si>
    <t>CT 9</t>
  </si>
  <si>
    <t>MIDDLETOWN</t>
  </si>
  <si>
    <t>REMOVAL OF TRAFFIC SIGNALS ON ROUTE 9 - AC ENTRY</t>
  </si>
  <si>
    <t>REMOVAL OF TRAFFIC SIGNALS ON ROUTE 9 - AC CONVERSION</t>
  </si>
  <si>
    <t>0083-0275</t>
  </si>
  <si>
    <t>DRAINAGE &amp; OPERATIONAL IMPROVEMENTS</t>
  </si>
  <si>
    <t>INTERCHANGE 59/ROUTE 69 IMPROVEMENTS (PHASE 2)</t>
  </si>
  <si>
    <t>0093-XHOC</t>
  </si>
  <si>
    <t>NEWINGTON HIGHWAY OPERATIONS CENTER (FUTURE PLACEHOLDER) - AC ENTRY</t>
  </si>
  <si>
    <t>NEWINGTON HIGHWAY OPERATIONS CENTER (FUTURE PLACEHOLDER) - AC CONVERSION</t>
  </si>
  <si>
    <t>0100-0182</t>
  </si>
  <si>
    <t>NORTH HAVEN</t>
  </si>
  <si>
    <t>EXIT 62 NB RAMPS RECONFIGURATION</t>
  </si>
  <si>
    <t>0102-0358</t>
  </si>
  <si>
    <t>US 7/15</t>
  </si>
  <si>
    <t>COMPLETE THE ROUTES 15 &amp; 7 INTERCHANGE - AC ENTRY</t>
  </si>
  <si>
    <t>COMPLETE THE ROUTES 15 &amp; 7 INTERCHANGE - AC CONVERSION</t>
  </si>
  <si>
    <t>PAVEMENT REHAB &amp; UPGRADE GUIDERAILS - AC ENTRY</t>
  </si>
  <si>
    <t>PAVEMENT REHAB &amp; UPGRADE GUIDERAILS - AC CONVERSION</t>
  </si>
  <si>
    <t>0152-0163</t>
  </si>
  <si>
    <t>CT 32</t>
  </si>
  <si>
    <t>SIGNALIZED INTERSECTION IMPROVEMENTS AT SR 693 AND OLD NORWICH ROAD</t>
  </si>
  <si>
    <t>add new project.</t>
  </si>
  <si>
    <t>PAVEMENT REHAB, GUIDERAIL AND ROADSIDE SAFETY UPGRADES - AC ENTRY</t>
  </si>
  <si>
    <t>PAVEMENT REHAB, GUIDERAIL AND ROADSIDE SAFETY UPGRADES - AC CONVERSION</t>
  </si>
  <si>
    <t>170S-SNHS</t>
  </si>
  <si>
    <t>NHPP-BRX</t>
  </si>
  <si>
    <t>0042-0329</t>
  </si>
  <si>
    <t>EAST HARTFORD</t>
  </si>
  <si>
    <t>REHAB BRS 05685 &amp; 05686 o/ I-84</t>
  </si>
  <si>
    <t>0053-0189</t>
  </si>
  <si>
    <t>CT 17</t>
  </si>
  <si>
    <t>NHS - REMOVE BRS. 00388 &amp; 00389 &amp; REVISE CT 17 SB @ NEW LONDON TURNPIKE &amp; DECK REPLACEMENT FOR BRIDGE 00870</t>
  </si>
  <si>
    <t>0057-0123</t>
  </si>
  <si>
    <t>I-395</t>
  </si>
  <si>
    <t>GRISWOLD</t>
  </si>
  <si>
    <t>NHS - REHAB BR 00293 o/ BISHOP CROSSING ROAD</t>
  </si>
  <si>
    <t>0058-0339</t>
  </si>
  <si>
    <t>GROTON</t>
  </si>
  <si>
    <t>NHS - REHAB BRS 01771 &amp; 01772 o/ CT 12</t>
  </si>
  <si>
    <t>REHAB BR 00371A (FOUNDERS BRIDGE) O/ I-91 &amp; CT RIVER</t>
  </si>
  <si>
    <t>0094-0256</t>
  </si>
  <si>
    <t>NHS - REHAB BR 03819 - NB GOLD STAR (PHASE 1A) - AC ENTRY</t>
  </si>
  <si>
    <t>NHS - REHAB BR 03819 - NB GOLD STAR (PHASE 1A) - AC CONVERSION</t>
  </si>
  <si>
    <t>0094-0264</t>
  </si>
  <si>
    <t>NHS - REPLACE BR 02572 o/ I-95 RAMP 310 &amp; SR 641</t>
  </si>
  <si>
    <t>0170-3588</t>
  </si>
  <si>
    <t>SF BRIDGE INSPECTION - NHS ROADS - AC ENTRY</t>
  </si>
  <si>
    <t>SF BRIDGE INSPECTION - NHS ROADS - AC CONVERSION</t>
  </si>
  <si>
    <t>0170-3590</t>
  </si>
  <si>
    <t>CE BRIDGE INSPECTION - NHS ROADS, NBI BRIDGES ONLY - AC ENTRY</t>
  </si>
  <si>
    <t>CE BRIDGE INSPECTION - NHS ROADS, NBI BRIDGES ONLY - AC CONVERSION</t>
  </si>
  <si>
    <t>0170-3609</t>
  </si>
  <si>
    <t>LOAD RATINGS FOR BRIDGES - NHS ROADS - AC ENTRY</t>
  </si>
  <si>
    <t>LOAD RATINGS FOR BRIDGES - NHS ROADS - AC CONVERSION</t>
  </si>
  <si>
    <t>0092-0695</t>
  </si>
  <si>
    <t>I-91 SB</t>
  </si>
  <si>
    <t>REHAB BRS 03015A &amp; 03015B</t>
  </si>
  <si>
    <t>0156-0181</t>
  </si>
  <si>
    <t>WEST HAVEN</t>
  </si>
  <si>
    <t>NHS - REPLACE BR 00162 o/ MNRR &amp; 00161 o/ SR 745 &amp; WIDEN TO EXTEND DECELERATION LANE - AC ENTRY</t>
  </si>
  <si>
    <t>NHS - REPLACE BR 00162 o/ MNRR &amp; 00161 o/ SR 745 &amp; WIDEN TO EXTEND DECELERATION LANE - AC CONVERSION</t>
  </si>
  <si>
    <t>170C-ENHS</t>
  </si>
  <si>
    <t>170S-FNHS</t>
  </si>
  <si>
    <t>BRDG-LRNH</t>
  </si>
  <si>
    <t>PRFP</t>
  </si>
  <si>
    <t>0053-0200</t>
  </si>
  <si>
    <t>CT 83</t>
  </si>
  <si>
    <t>REPLACE CULVERT CARRYING UNNAMED BROOK UNDER CT 83</t>
  </si>
  <si>
    <t>SIPH</t>
  </si>
  <si>
    <t>CHMP-XXXX</t>
  </si>
  <si>
    <t>CHAMP SAFETY SERVICE PATROL - AC ENTRY</t>
  </si>
  <si>
    <t>CHAMP SAFETY SERVICE PATROL - AC CONVERSION</t>
  </si>
  <si>
    <t>STPA</t>
  </si>
  <si>
    <t>0002-0130</t>
  </si>
  <si>
    <t>CT 334</t>
  </si>
  <si>
    <t>DRAINAGE &amp; OUTLET IMPROVEMENTS</t>
  </si>
  <si>
    <t>0025-0149</t>
  </si>
  <si>
    <t>CT 42</t>
  </si>
  <si>
    <t>DRAINAGE IMPROVEMENTS</t>
  </si>
  <si>
    <t>0063-0739</t>
  </si>
  <si>
    <t>DRS: MOTOR FUEL TAX ENFORCEMENT - AC ENTRY</t>
  </si>
  <si>
    <t>DRS: MOTOR FUEL TAX ENFORCEMENT - AC CONVERSION</t>
  </si>
  <si>
    <t>0103-0275</t>
  </si>
  <si>
    <t>CT 82</t>
  </si>
  <si>
    <t>NORWICH</t>
  </si>
  <si>
    <t>SAFETY IMPROVEMENTS FROM OLD SALEM PLAZA TO MAPLE STREET</t>
  </si>
  <si>
    <t>0133-0100</t>
  </si>
  <si>
    <t>CT 138</t>
  </si>
  <si>
    <t>SPRAGUE</t>
  </si>
  <si>
    <t>REPLACE DETERIORATED 30" CORRUGATED METAL PIPE</t>
  </si>
  <si>
    <t>0151-0340</t>
  </si>
  <si>
    <t>REMOVE EXIT 21 EB OFF-RAMP, EXTEND AUXILIARY LANE</t>
  </si>
  <si>
    <t>0170-3593</t>
  </si>
  <si>
    <t>CE SIGN SUPPORT INSPECTION - NON-NHS ROADS - AC ENTRY</t>
  </si>
  <si>
    <t>CE SIGN SUPPORT INSPECTION - NON-NHS ROADS - AC CONVERSION</t>
  </si>
  <si>
    <t>0170-3639</t>
  </si>
  <si>
    <t>COMPUTERIZED TRAFFIC SIGNAL SYSTEMS OPERATIONAL IMPROVEMENT PROJECT - AC ENTRY</t>
  </si>
  <si>
    <t>COMPUTERIZED TRAFFIC SIGNAL SYSTEMS OPERATIONAL IMPROVEMENT PROJECT - AC CONVERSION</t>
  </si>
  <si>
    <t>0170-3649</t>
  </si>
  <si>
    <t>PAVEMENT MARKINGS (PROJECT 1 OF 4) - AC ENTRY</t>
  </si>
  <si>
    <t>PAVEMENT MARKINGS (PROJECT 1 OF 4) - AC CONVERSION</t>
  </si>
  <si>
    <t>0170-3650</t>
  </si>
  <si>
    <t>PAVEMENT MARKINGS (PROJECT 2 OF 4) - AC ENTRY</t>
  </si>
  <si>
    <t>PAVEMENT MARKINGS (PROJECT 2 OF 4) - AC CONVERSION</t>
  </si>
  <si>
    <t>0170-3651</t>
  </si>
  <si>
    <t>PAVEMENT MARKINGS (PROJECT 3 OF 4) - AC ENTRY</t>
  </si>
  <si>
    <t>PAVEMENT MARKINGS (PROJECT 3 OF 4) - AC CONVERSION</t>
  </si>
  <si>
    <t>0170-3652</t>
  </si>
  <si>
    <t>PAVEMENT MARKINGS (PROJECT 4 OF 4) - AC ENTRY</t>
  </si>
  <si>
    <t>PAVEMENT MARKINGS (PROJECT 4 OF 4) - AC CONVERSION</t>
  </si>
  <si>
    <t>5,8,10</t>
  </si>
  <si>
    <t>0171-0471</t>
  </si>
  <si>
    <t>REPLACE TRAFFIC CONTROL SIGNALS AT VARIOUS LOCATIONS - AC ENTRY</t>
  </si>
  <si>
    <t>REPLACE TRAFFIC CONTROL SIGNALS AT VARIOUS LOCATIONS - AC CONVERSION</t>
  </si>
  <si>
    <t>2,3,6,10</t>
  </si>
  <si>
    <t>0174-0459</t>
  </si>
  <si>
    <t>DISTRICT 4</t>
  </si>
  <si>
    <t>REPLACE TRAFFIC CONTROL SIGNALS AT VARIOUS LOCATIONS</t>
  </si>
  <si>
    <t>ASST-MGMT</t>
  </si>
  <si>
    <t/>
  </si>
  <si>
    <t>ASSET MANAGEMENT GROUP - AC ENTRY</t>
  </si>
  <si>
    <t>PL</t>
  </si>
  <si>
    <t>ASSET MANAGEMENT GROUP - AC CONVERSION</t>
  </si>
  <si>
    <t>BRDG-MGMT</t>
  </si>
  <si>
    <t>BRIDGE MANAGEMENT GROUP - AC ENTRY</t>
  </si>
  <si>
    <t>BRIDGE MANAGEMENT GROUP - AC CONVERSION</t>
  </si>
  <si>
    <t>MASP-INSP</t>
  </si>
  <si>
    <t>MAST ARM &amp; SPAN POLE INSPECTIONS - AC ENTRY</t>
  </si>
  <si>
    <t>MAST ARM &amp; SPAN POLE INSPECTIONS - AC CONVERSION</t>
  </si>
  <si>
    <t>PVMT-MGMT</t>
  </si>
  <si>
    <t>PAVEMENT MANAGEMENT GROUP - AC ENTRY</t>
  </si>
  <si>
    <t>PAVEMENT MANAGEMENT GROUP - AC CONVERSION</t>
  </si>
  <si>
    <t>0058-0341</t>
  </si>
  <si>
    <t>SR 614</t>
  </si>
  <si>
    <t>SIGNALIZATION AT I-95 INTERCHANGE NB &amp; SB RAMPS &amp; SANDY HOLLOW ROAD</t>
  </si>
  <si>
    <t>0103-0274</t>
  </si>
  <si>
    <t>SAFETY IMPROVEMENTS FROM MAPLE STREET TO FAIRMOUNT STREET - AC ENTRY</t>
  </si>
  <si>
    <t>SAFETY IMPROVEMENTS FROM MAPLE STREET TO FAIRMOUNT STREET - AC CONVERSION</t>
  </si>
  <si>
    <t>0109-0173</t>
  </si>
  <si>
    <t>FCHT PHASE 3 - NORTON PARK TO ROUTE 72</t>
  </si>
  <si>
    <t>0158-0225</t>
  </si>
  <si>
    <t>INTERSECTION IMPROVEMENTS; RT 57, RT 136, AND WESTON RD</t>
  </si>
  <si>
    <t>0171-0496</t>
  </si>
  <si>
    <t>REPLACE, REHAB OR REMOVE RETAINING WALLS IN POD 1A</t>
  </si>
  <si>
    <t>0172-0529</t>
  </si>
  <si>
    <t>DISTRICT 2</t>
  </si>
  <si>
    <t>REPLACE, REHAB OR REMOVE RETAINING WALLS IN POD 2A</t>
  </si>
  <si>
    <t>add new project. PE phase programmed with 100% state funds</t>
  </si>
  <si>
    <t>0173-0539</t>
  </si>
  <si>
    <t>DISTRICT 3</t>
  </si>
  <si>
    <t>REPLACE, REHAB, OR ELIMINATE RETAINING WALLS IN PODS 3A &amp; 3B</t>
  </si>
  <si>
    <t>0174-0466</t>
  </si>
  <si>
    <t>REPLACE, REHAB, OR REMOVE RETAINING WALLS IN POD 4C</t>
  </si>
  <si>
    <t>add new project. PE phase programmed with 100% state funds.</t>
  </si>
  <si>
    <t>170S-SNON</t>
  </si>
  <si>
    <t>PVMT-MARK</t>
  </si>
  <si>
    <t>TAM PAVEMENT MARKINGS PROGRAM - AC ENTRY</t>
  </si>
  <si>
    <t>TAM PAVEMENT MARKINGS PROGRAM - AC CONVERSION</t>
  </si>
  <si>
    <t>CTSS-OIPX</t>
  </si>
  <si>
    <t>COMPUTERIZED TRAFFIC SIGNAL SYSTEMS OPERATIONAL IMPROVEMENT PROJECT (FUTURE PLACEHOLDER) - AC ENTRY</t>
  </si>
  <si>
    <t>COMPUTERIZED TRAFFIC SIGNAL SYSTEMS OPERATIONAL IMPROVEMENT PROJECT (FUTURE PLACEHOLDER) - AC CONVERSION</t>
  </si>
  <si>
    <t>SAFETY IMPROVEMENTS FROM OLD SALEM PLAZA TO MAPLE STREET - AC ENTRY</t>
  </si>
  <si>
    <t>SAFETY IMPROVEMENTS FROM OLD SALEM PLAZA TO MAPLE STREET - AC CONVERSION</t>
  </si>
  <si>
    <t>STPA-BRX</t>
  </si>
  <si>
    <t>0154-0128</t>
  </si>
  <si>
    <t>CT 153</t>
  </si>
  <si>
    <t>WESTBROOK</t>
  </si>
  <si>
    <t>REPLACE BR 00232 o/ I-95 &amp; INTERSECTION IMPROVEMENTS</t>
  </si>
  <si>
    <t>REPLACE BR 00232 O/ I-95 &amp; INTERSECTION IMPROVEMENTS</t>
  </si>
  <si>
    <t>STPB</t>
  </si>
  <si>
    <t>0015-0368</t>
  </si>
  <si>
    <t>LAFAYETTE CIRCLE</t>
  </si>
  <si>
    <t>REALIGNMENT OF LAFAYETTE CIRCLE &amp; IMPROVS ON SR 700</t>
  </si>
  <si>
    <t>0135-0346</t>
  </si>
  <si>
    <t>STAMFORD</t>
  </si>
  <si>
    <t>RBC IMPROVEMENTS BETWEEN EXITS 6-7 &amp; AUXILIARY LANE SB - AC ENTRY</t>
  </si>
  <si>
    <t>RBC IMPROVEMENTS BETWEEN EXITS 6-7 &amp; AUXILIARY LANE SB - AC CONVERSION</t>
  </si>
  <si>
    <t>0158-0214</t>
  </si>
  <si>
    <t>CT 136</t>
  </si>
  <si>
    <t>REPLACE BR 01349 o/ SAUGATUCK RIVER</t>
  </si>
  <si>
    <t>0161-0145</t>
  </si>
  <si>
    <t>CANNON ROAD</t>
  </si>
  <si>
    <t>WILTON</t>
  </si>
  <si>
    <t>REHAB BR 04981 o/ NORWALK RIVER</t>
  </si>
  <si>
    <t>0144-0200</t>
  </si>
  <si>
    <t>CT 127</t>
  </si>
  <si>
    <t>TRUMBULL</t>
  </si>
  <si>
    <t>REPLACE BR 06816 (CULVERT) o/ BROOK</t>
  </si>
  <si>
    <t>0157-0090</t>
  </si>
  <si>
    <t>CT 53</t>
  </si>
  <si>
    <t>WESTON</t>
  </si>
  <si>
    <t>REPLACE TWO UNDERSIZED CULVERTS</t>
  </si>
  <si>
    <t>STPH</t>
  </si>
  <si>
    <t>0011-0157</t>
  </si>
  <si>
    <t>CT 189</t>
  </si>
  <si>
    <t>BLOOMFIELD</t>
  </si>
  <si>
    <t>CONSTRUCT ROUNDABOUTS AT CT 178 &amp; WINTONBURY AVE</t>
  </si>
  <si>
    <t>0011-0159</t>
  </si>
  <si>
    <t>CT 305</t>
  </si>
  <si>
    <t>REPLACE CULVERT AT MILL BROOK CROSSING</t>
  </si>
  <si>
    <t>0011-0160</t>
  </si>
  <si>
    <t>CT 218</t>
  </si>
  <si>
    <t>REPLACE CTSS FROM CIGNA WAY/BAY HILL DRIVE TO GRANBY STREET</t>
  </si>
  <si>
    <t>0088-0196</t>
  </si>
  <si>
    <t>HIGH STREET</t>
  </si>
  <si>
    <t>REHAB BR 04247 o/ CT 72</t>
  </si>
  <si>
    <t>0088-0197</t>
  </si>
  <si>
    <t>WASHINGTON STREET</t>
  </si>
  <si>
    <t>SUPERSTRUCTURE REPAIRS TO BR 04246 o/ CT 72</t>
  </si>
  <si>
    <t>0109-0174</t>
  </si>
  <si>
    <t>CROOKED STREET (SR 536)</t>
  </si>
  <si>
    <t>REPLACE BR 02214 o/ PAN AM RR</t>
  </si>
  <si>
    <t>0155-0176</t>
  </si>
  <si>
    <t>US 44/CT 218</t>
  </si>
  <si>
    <t>WEST HARTFORD</t>
  </si>
  <si>
    <t>INTERSECTION MODIFICATIONS &amp; TRAFFIC SIGNAL REPLACEMENT</t>
  </si>
  <si>
    <t>STPNH</t>
  </si>
  <si>
    <t>0106-0108</t>
  </si>
  <si>
    <t>ORANGE</t>
  </si>
  <si>
    <t>OPERATIONAL LANE FROM MILFORD TO LAMBERT ROAD - AC ENTRY</t>
  </si>
  <si>
    <t>OPERATIONAL LANE FROM MILFORD TO LAMBERT ROAD - AC CONVERSION</t>
  </si>
  <si>
    <t>0092-0681</t>
  </si>
  <si>
    <t>NTERSECTION IMPROVEMENT AT SR745 &amp; KIMBERLY AVE</t>
  </si>
  <si>
    <t>0154-0127</t>
  </si>
  <si>
    <t>BRIDGE 00349 DECK REPLACEMENT o/ PATCHOGUE RIVER</t>
  </si>
  <si>
    <t>0156-0184</t>
  </si>
  <si>
    <t>KIMBERLY AVENUE (SR 745)</t>
  </si>
  <si>
    <t>REHAB BR 03612 o/ WEST RIVER</t>
  </si>
  <si>
    <t>STPNL</t>
  </si>
  <si>
    <t>CORRIDOR IMPROVEMENTS SOUTH OF CT 82</t>
  </si>
  <si>
    <t>0103-0278</t>
  </si>
  <si>
    <t>WEST TOWN STREET</t>
  </si>
  <si>
    <t>REPLACE GUIDERAILS ON SR 642 EB</t>
  </si>
  <si>
    <t>0163-0206</t>
  </si>
  <si>
    <t>US 6</t>
  </si>
  <si>
    <t>WINDHAM</t>
  </si>
  <si>
    <t>REHAB BR 06729 (CULVERT) o/ BROOK</t>
  </si>
  <si>
    <t>STPO</t>
  </si>
  <si>
    <t>0034-0324</t>
  </si>
  <si>
    <t>INTERSECTION IMPROVEMENTS AT COAL PIT HILL &amp; TRIANGLE ST</t>
  </si>
  <si>
    <t>0080-0128</t>
  </si>
  <si>
    <t>I-84/CT 63 &amp; 64</t>
  </si>
  <si>
    <t>IMPROVEMENTS ON ROUTES 63, 64 &amp; I-84 WB INTERCHANGE 17 - AC ENTRY</t>
  </si>
  <si>
    <t>IMPROVEMENTS ON ROUTES 63, 64 &amp; I-84 WB INTERCHANGE 17 - AC CONVERSION</t>
  </si>
  <si>
    <t>0080-0132</t>
  </si>
  <si>
    <t>SOUTH STREET</t>
  </si>
  <si>
    <t>REHAB BR 01164 o/ I-84 - AC ENTRY</t>
  </si>
  <si>
    <t>REHAB BR 01164 o/ I-84 - AC CONVERSION</t>
  </si>
  <si>
    <t>STPR</t>
  </si>
  <si>
    <t>0010-0090</t>
  </si>
  <si>
    <t>CT 132</t>
  </si>
  <si>
    <t>BETHLEHEM</t>
  </si>
  <si>
    <t>INTERSECTION IMPROVEMENTS AT MAGNOLIA HILL &amp; NONNEWAUG ROADS</t>
  </si>
  <si>
    <t>0020-0112</t>
  </si>
  <si>
    <t>WEST CHIPPENS HILL ROAD</t>
  </si>
  <si>
    <t>BURLINGTON</t>
  </si>
  <si>
    <t>PAVEMENT RECONSTRUCTION - RMMCP</t>
  </si>
  <si>
    <t>0040-0141</t>
  </si>
  <si>
    <t>EAST HADDAM</t>
  </si>
  <si>
    <t>REHAB BR 01138 o/ CT RIVER - AC ENTRY</t>
  </si>
  <si>
    <t>REHAB BR 01138 o/ CT RIVER - AC CONVERSION</t>
  </si>
  <si>
    <t>0040-0148</t>
  </si>
  <si>
    <t>CT 149</t>
  </si>
  <si>
    <t>REPLACE BR 02698 o/ BROOK</t>
  </si>
  <si>
    <t xml:space="preserve">NHS - REPLACE BR 00935 o/ NECRR </t>
  </si>
  <si>
    <t>0054-0087</t>
  </si>
  <si>
    <t>CT 4/CT 63</t>
  </si>
  <si>
    <t>GOSHEN</t>
  </si>
  <si>
    <t>UPGRADE ROTARY AND PEDESTRIAN IMPROVEMENTS</t>
  </si>
  <si>
    <t>0065-0116</t>
  </si>
  <si>
    <t>CT 4</t>
  </si>
  <si>
    <t>HARWINTON</t>
  </si>
  <si>
    <t>REPLACE NON-NBI BRIDGE 01947 OVER BROOK</t>
  </si>
  <si>
    <t>0068-0217</t>
  </si>
  <si>
    <t>CT 101</t>
  </si>
  <si>
    <t>KILLINGLY</t>
  </si>
  <si>
    <t>REPLACE BR 02599 o/ ALVIA CHASE RESERVOIR</t>
  </si>
  <si>
    <t>0073-0198</t>
  </si>
  <si>
    <t>CAMPVILLE RD</t>
  </si>
  <si>
    <t>LITCHFIELD</t>
  </si>
  <si>
    <t>PAVEMENT REHAB - RMMCP</t>
  </si>
  <si>
    <t>0116-0135</t>
  </si>
  <si>
    <t>REDDING</t>
  </si>
  <si>
    <t>REPLACE BR 01015 o/ SAUGATUCK RESERVOIR</t>
  </si>
  <si>
    <t>0101-0119</t>
  </si>
  <si>
    <t>CT 201</t>
  </si>
  <si>
    <t>NORTH STONINGTON</t>
  </si>
  <si>
    <t>CULVERT REPLACEMENT</t>
  </si>
  <si>
    <t>0162-0159</t>
  </si>
  <si>
    <t>CT 263</t>
  </si>
  <si>
    <t>WINCHESTER</t>
  </si>
  <si>
    <t>REPLACE BR 01571 o/ EAST BRANCH NAUGATUCK RIVER</t>
  </si>
  <si>
    <t>STPSP</t>
  </si>
  <si>
    <t>STPSU</t>
  </si>
  <si>
    <t>0028-0208</t>
  </si>
  <si>
    <t>REHAB BRS 03395 &amp; 03396 o/ CT 85</t>
  </si>
  <si>
    <t>0134-0151</t>
  </si>
  <si>
    <t>CT 19</t>
  </si>
  <si>
    <t>STAFFORD</t>
  </si>
  <si>
    <t>CULVERT REPLACEMENT UNDER EAST STREET</t>
  </si>
  <si>
    <t>STPW</t>
  </si>
  <si>
    <t>TAPB</t>
  </si>
  <si>
    <t>0144-0199</t>
  </si>
  <si>
    <t>ROUTE 127 TRAIL CONNECTOR</t>
  </si>
  <si>
    <t>0157-0089</t>
  </si>
  <si>
    <t>PEDESTRIAN IMPROVEMENTS AT VARIOUS LOCATIONS</t>
  </si>
  <si>
    <t>0170-5032</t>
  </si>
  <si>
    <t>TA PROGRAM - FEDERALLY ELIGIBLE ENGINEERING ACTIVITIES - AC ENTRY</t>
  </si>
  <si>
    <t>PE</t>
  </si>
  <si>
    <t>TA PROGRAM - FEDERALLY ELIGIBLE ENGINEERING ACTIVITIES - AC CONVERSION</t>
  </si>
  <si>
    <t>TAP-Flex</t>
  </si>
  <si>
    <t>TAPH</t>
  </si>
  <si>
    <t>0088-0198</t>
  </si>
  <si>
    <t>BEELINE TRAIL (PHASE 1) - CONSTRUCT MULTI-USE TRAIL ALONG CT 72 CORRIDOR</t>
  </si>
  <si>
    <t>TAPNH</t>
  </si>
  <si>
    <t>TAPNL</t>
  </si>
  <si>
    <t>TAPO</t>
  </si>
  <si>
    <t>0153-0125</t>
  </si>
  <si>
    <t>WATERTOWN</t>
  </si>
  <si>
    <t>CONSTRUCT STEELE BROOK GREENWAY MULTI-USE TRAIL</t>
  </si>
  <si>
    <t>TAPR</t>
  </si>
  <si>
    <t>0111-0126</t>
  </si>
  <si>
    <t>POMFRET</t>
  </si>
  <si>
    <t>AIR LINE TRAIL RECONSTRUCTION</t>
  </si>
  <si>
    <t>TAPS</t>
  </si>
  <si>
    <t>TAPW</t>
  </si>
  <si>
    <t>6,7</t>
  </si>
  <si>
    <t>5307C</t>
  </si>
  <si>
    <t>0036-XXXX</t>
  </si>
  <si>
    <t>VTD</t>
  </si>
  <si>
    <t>DERBY</t>
  </si>
  <si>
    <t>NVCOG/VTD - ADMIN CAPITAL/MISC SUPPORT FY 25</t>
  </si>
  <si>
    <t>0170-3403</t>
  </si>
  <si>
    <t>TRANSIT CAPITAL PLANNING - FY 25</t>
  </si>
  <si>
    <t>0170-XXXX</t>
  </si>
  <si>
    <t>STATEWIDE BUS SHELTER ENHANCEMENT PROGRAM</t>
  </si>
  <si>
    <t>ALL</t>
  </si>
  <si>
    <t>0300-XXXX</t>
  </si>
  <si>
    <t>NEW HAVEN LINE TRACK PROGRAM - ANNUAL PROGRAM</t>
  </si>
  <si>
    <t>0301-0509</t>
  </si>
  <si>
    <t>NHL - STAMFORD MAINTENANCE OF EQUIPMENT FACILITY</t>
  </si>
  <si>
    <t>0400-XXXX</t>
  </si>
  <si>
    <t>CTTRANSIT</t>
  </si>
  <si>
    <t>CTTRANSIT - MISC ADMIN CAPITAL/ FAC IMPROVEMENTS FY 25</t>
  </si>
  <si>
    <t>CT TRANSIT BUS REPLACEMENTS/BATTERY ELECTRIC BUS PROGRAM</t>
  </si>
  <si>
    <t>ACQ</t>
  </si>
  <si>
    <t>0402-0034</t>
  </si>
  <si>
    <t>MOVE NH BRT</t>
  </si>
  <si>
    <t>MOVE NEW HAVEN ON-STREET BRT SYSTEM - CONSTRUCTION</t>
  </si>
  <si>
    <t>0410-XXXX</t>
  </si>
  <si>
    <t>GBTA</t>
  </si>
  <si>
    <t>GBTA - ADMIN CAPITAL/MISC SUPPORT FY 25</t>
  </si>
  <si>
    <t>GBTA - BRIDGEPORT INTERMODAL CENTER IMPROVEMENTS FY 25</t>
  </si>
  <si>
    <t>0412-XXXX</t>
  </si>
  <si>
    <t>NTD</t>
  </si>
  <si>
    <t>Norwalk</t>
  </si>
  <si>
    <t>NORWALK TD - PARATRANSIT VEHICLES FY 25</t>
  </si>
  <si>
    <t>NORWALK TD - ADMIN CAPITAL/MISC SUPPORT FY 25</t>
  </si>
  <si>
    <t>0414-XXXX</t>
  </si>
  <si>
    <t>SEAT</t>
  </si>
  <si>
    <t>SEAT - PARATRANSIT VEHICLES FY 25</t>
  </si>
  <si>
    <t>SEAT - ADMIN CAPITAL/MISC SUPPORT FY 25</t>
  </si>
  <si>
    <t>0416-XXXX</t>
  </si>
  <si>
    <t>HART</t>
  </si>
  <si>
    <t>HART -PARATRANSIT VEHICLES FY 25</t>
  </si>
  <si>
    <t>HART ADMIN CAPITAL/MISC SUPPORT FY 25</t>
  </si>
  <si>
    <t>0422-XXXX</t>
  </si>
  <si>
    <t>ETD</t>
  </si>
  <si>
    <t>OLD SAYBROOK/MIDDLETOWN</t>
  </si>
  <si>
    <t>ETD - FACILITY IMPROVEMENTS FY 25</t>
  </si>
  <si>
    <t>ETD - ADMIN CAPITAL/MISC SUPPORT FY 25</t>
  </si>
  <si>
    <t>ETD - SMALL BUS REPLACEMENT FY 25</t>
  </si>
  <si>
    <t>0424-XXXX</t>
  </si>
  <si>
    <t>MLFD TD</t>
  </si>
  <si>
    <t>Milford</t>
  </si>
  <si>
    <t>MILFORD TD - PARATRANSIT VEHICLES FY 25</t>
  </si>
  <si>
    <t>MILFORD TD - FACILITY IMPROVEMENTS FY 25</t>
  </si>
  <si>
    <t>MILFORD TD - ADMIN CAPITAL/MISC SUPPORT FY 25</t>
  </si>
  <si>
    <t>0426-XXXX</t>
  </si>
  <si>
    <t>GHTD</t>
  </si>
  <si>
    <t>GHTD - REPLACE PARATRANSIT VEHICLES FY 25</t>
  </si>
  <si>
    <t>GHTD - UNION STATION REHAB/IMPROVEMENTS FY 25</t>
  </si>
  <si>
    <t>GHTD - ADMIN CAPITAL/MISC SUPPORT FY 25</t>
  </si>
  <si>
    <t>0427-XXXX</t>
  </si>
  <si>
    <t>GNHTD</t>
  </si>
  <si>
    <t>NEW HAVEN/HAMDEN</t>
  </si>
  <si>
    <t>GNHTD - REPLACE PARATRANSIT VEHICLES FY 25</t>
  </si>
  <si>
    <t>GNHTD - ADMIN CAPITAL/MISC SUPPORT FY 25</t>
  </si>
  <si>
    <t>GNHTD/CTDOT - NEW FACILITY</t>
  </si>
  <si>
    <t>adjusted description</t>
  </si>
  <si>
    <t>TRANSIT DISTRICT BUS REPLACEMENTS</t>
  </si>
  <si>
    <t>TRANSIT DISTRICT FACILITY UPGRADES FOR BATTERY ELECTRIC BUSES</t>
  </si>
  <si>
    <t>NVCOG/VTD - ADMIN CAPITAL/MISC SUPPORT FY 26</t>
  </si>
  <si>
    <t>TRANSIT CAPITAL PLANNING - FY 26</t>
  </si>
  <si>
    <t>NEW HAVEN LINE TRACK PROGRAM</t>
  </si>
  <si>
    <t>0301-0192</t>
  </si>
  <si>
    <t>NHL - STAMFORD YARD CATENARY LEADS AND CAR WASH FACILITY</t>
  </si>
  <si>
    <t>0301-0522</t>
  </si>
  <si>
    <t xml:space="preserve">NHL - NEW HAVEN UNION STATION PLATFORM REPLACEMENT </t>
  </si>
  <si>
    <t>0301-XXXX</t>
  </si>
  <si>
    <t>NHY-MASTER COMPLEX - WHEEL MILL UPGRADE</t>
  </si>
  <si>
    <t>CTTRANSIT - MISC ADMIN CAPITAL/ FAC IMPROVEMENTS FY 26</t>
  </si>
  <si>
    <t>CT TRANSIT FACILITY IMPROVEMENTS (HARTFORD/STAMFORD/NH)</t>
  </si>
  <si>
    <t>GBTA ADMIN CAPITAL/MISC SUPPORT FY 26</t>
  </si>
  <si>
    <t>GBTA - BRIDGEPORT INTERMODAL CENTER IMPROVEMENTS FY 26</t>
  </si>
  <si>
    <t>NORWALK TD - PARATRANSIT VEHICLES FY 26</t>
  </si>
  <si>
    <t>NORWALK TD - ADMIN CAPITAL/MISC SUPPORT FY 26</t>
  </si>
  <si>
    <t>SEAT - ADMIN CAPITAL/MISC SUPPORT FY 26</t>
  </si>
  <si>
    <t>HART -PARATRANSIT VEHICLES FY 26</t>
  </si>
  <si>
    <t>HART ADMIN CAPITAL/MISC SUPPORT FY 26</t>
  </si>
  <si>
    <t>MILFORD TD - PARATRANSIT VEHICLES FY 26</t>
  </si>
  <si>
    <t>MILFORD TD - FACILITY IMPROVEMENTS FY 26</t>
  </si>
  <si>
    <t>MILFORD TD - ADMIN CAPITAL/MISC SUPPORT FY 26</t>
  </si>
  <si>
    <t>GHTD - REPLACE PARATRANSIT VEHICLES FY 26</t>
  </si>
  <si>
    <t>GHTD - UNION STATION REHAB/IMPROVEMENTS FY 26</t>
  </si>
  <si>
    <t>GHTD - ADMIN CAPITAL/MISC SUPPORT FY 26</t>
  </si>
  <si>
    <t>GNHTD - REPLACE PARATRANSIT VEHICLES FY 26</t>
  </si>
  <si>
    <t>GNHTD - ADMIN CAPITAL/MISC SUPPORT FY 26</t>
  </si>
  <si>
    <t>0478-XXXX</t>
  </si>
  <si>
    <t>ETD/CTDOT - NEW FACILITY</t>
  </si>
  <si>
    <t>ETD - FACILITY IMPROVEMENTS FY 26</t>
  </si>
  <si>
    <t>ETD - ADMIN CAPITAL/MISC SUPPORT FY 26</t>
  </si>
  <si>
    <t>NVCOG/VTD - ADMIN CAPITAL/MISC SUPPORT FY 27</t>
  </si>
  <si>
    <t>TRANSIT CAPITAL PLANNING - FY 27</t>
  </si>
  <si>
    <t>STATEWIDE BUS SHELTER IMPROVEMENT PROGRAM</t>
  </si>
  <si>
    <t>CTTRANSIT - MISC ADMIN CAPITAL/ FAC IMPROVEMENTS FY 27</t>
  </si>
  <si>
    <t>GBTA ADMIN CAPITAL/MISC SUPPORT FY 27</t>
  </si>
  <si>
    <t>GBTA - BRIDGEPORT INTERMODAL CENTER IMPROVEMENTS FY 27</t>
  </si>
  <si>
    <t>NORWALK TD - PARATRANSIT VEHICLES FY 27</t>
  </si>
  <si>
    <t>NORWALK TD - ADMIN CAPITAL/MISC SUPPORT FY 27</t>
  </si>
  <si>
    <t>SEAT - ADMIN CAPITAL/MISC SUPPORT FY 27</t>
  </si>
  <si>
    <t>HART -PARATRANSIT VEHICLES FY 27</t>
  </si>
  <si>
    <t>HART ADMIN CAPITAL/MISC SUPPORT FY 27</t>
  </si>
  <si>
    <t>HART - FACILITY IMPROVEMENTS FY 27</t>
  </si>
  <si>
    <t>MILFORD TD - PARATRANSIT VEHICLES FY 27</t>
  </si>
  <si>
    <t>MILFORD TD - FACILITY IMPROVEMENTS FY 27</t>
  </si>
  <si>
    <t>MILFORD TD - ADMIN CAPITAL/MISC SUPPORT FY 27</t>
  </si>
  <si>
    <t>GHTD - REPLACE PARATRANSIT VEHICLES FY 27</t>
  </si>
  <si>
    <t>GHTD - UNION STATION REHAB/IMPROVEMENTS FY 27</t>
  </si>
  <si>
    <t>GHTD - ADMIN CAPITAL/MISC SUPPORT FY 27</t>
  </si>
  <si>
    <t>GNHTD - REPLACE PARATRANSIT VEHICLES FY 27</t>
  </si>
  <si>
    <t>GNHTD - ADMIN CAPITAL/MISC SUPPORT FY 27</t>
  </si>
  <si>
    <t>ETD - FACILITY IMPROVEMENTS FY 27</t>
  </si>
  <si>
    <t>ETD - ADMIN CAPITAL/MISC SUPPORT FY 27</t>
  </si>
  <si>
    <t>NVCOG/VTD - FACILITY IMPROVEMENTS/REPAIRS FY 28</t>
  </si>
  <si>
    <t>TRANSIT CAPITAL PLANNING - FY 28</t>
  </si>
  <si>
    <t xml:space="preserve">NHY-MASTER COMPLEX </t>
  </si>
  <si>
    <t>CTTRANSIT - MISC ADMIN CAPITAL/ FAC IMPROVEMENTS FY 28</t>
  </si>
  <si>
    <t>GBTA ADMIN CAPITAL/MISC SUPPORT FY 28</t>
  </si>
  <si>
    <t>GBTA - PARATRANSIT VEHICLES (26) FY 28</t>
  </si>
  <si>
    <t>GBTA - BRIDGEPORT INTERMODAL CENTER IMPROVEMENTS FY 28</t>
  </si>
  <si>
    <t>NORWALK TD - PARATRANSIT VEHICLES FY 28</t>
  </si>
  <si>
    <t>SEAT - PARATRANSIT VEHICLES (5) FY 28</t>
  </si>
  <si>
    <t>SEAT - ADMIN CAPITAL/MISC SUPPORT FY 28</t>
  </si>
  <si>
    <t>HART -PARATRANSIT VEHICLES FY 28</t>
  </si>
  <si>
    <t>HART ADMIN CAPITAL/MISC SUPPORT FY 28</t>
  </si>
  <si>
    <t>HART - FACILITY IMPROVEMENTS FY 28</t>
  </si>
  <si>
    <t>MILFORD TD - PARATRANSIT VEHICLES FY 28</t>
  </si>
  <si>
    <t>MILFORD TD - FACILITY IMPROVEMENTS FY 28</t>
  </si>
  <si>
    <t>MILFORD TD - ADMIN CAPITAL/MISC SUPPORT FY 28</t>
  </si>
  <si>
    <t>GHTD - REPLACE PARATRANSIT VEHICLES FY 28</t>
  </si>
  <si>
    <t>GHTD - UNION STATION REHAB/IMPROVEMENTS FY 28</t>
  </si>
  <si>
    <t>GHTD - ADMIN CAPITAL/MISC SUPPORT FY 28</t>
  </si>
  <si>
    <t>GNHTD - REPLACE PARATRANSIT VEHICLES FY 28</t>
  </si>
  <si>
    <t>GNHTD - ADMIN CAPITAL/MISC SUPPORT FY 28</t>
  </si>
  <si>
    <t>0430-XXXX</t>
  </si>
  <si>
    <t>CTTRANSIT WATERBURY - SMALL BUS REPLACEMENT FY 28</t>
  </si>
  <si>
    <t>ETD - PARATRANSIT VEHICLES FY 28</t>
  </si>
  <si>
    <t>ETD - FACILITY IMPROVEMENTS FY 28</t>
  </si>
  <si>
    <t>ETD - ADMIN CAPITAL/MISC SUPPORT FY 28</t>
  </si>
  <si>
    <t>5307O</t>
  </si>
  <si>
    <t>HART OPERATING ASSITANCE FY 25</t>
  </si>
  <si>
    <t>HART OPERATING ASSITANCE FY 26</t>
  </si>
  <si>
    <t>HART OPERATING ASSITANCE FY 27</t>
  </si>
  <si>
    <t>HART OPERATING ASSITANCE FY 28</t>
  </si>
  <si>
    <t>5310E</t>
  </si>
  <si>
    <t>HTFD-URBN</t>
  </si>
  <si>
    <t>VARIOUS BUS</t>
  </si>
  <si>
    <t>HARTFORD URBANIZED AREA</t>
  </si>
  <si>
    <t>SEC 5310 PRGRM-ENHANCED MOBLTY OF SENIORS/INDIVIDUALS w/DISABILITIES-HARTFORD</t>
  </si>
  <si>
    <t>NHVN-URBN</t>
  </si>
  <si>
    <t>NEW HAVEN URBANIZED AREA</t>
  </si>
  <si>
    <t>SEC 5310 PRGRM-ENHANCED MOBLTY OF SENIORS/INDIVIDUALS w/DISABILITIES-NEW HAVEN</t>
  </si>
  <si>
    <t>1,7</t>
  </si>
  <si>
    <t>BPSM-URBN</t>
  </si>
  <si>
    <t>BRPT/STFD URBAN AREA</t>
  </si>
  <si>
    <t>SEC 5310 PRGRM-ENHANCED MOBLTY OF SENIORS/INDIVIDUALS w/DISABILITIES-BRDGPT/STMFD</t>
  </si>
  <si>
    <t>NWNL-URBN</t>
  </si>
  <si>
    <t>NWCH/NWLN URBANIZED AREA</t>
  </si>
  <si>
    <t>SEC 5310 PRGRM-ENHANCED MOBLTY OF SENIORS/INDIVIDUALS w/DISABILITIES-NWCH/NWLND</t>
  </si>
  <si>
    <t>SPFLD-URBN</t>
  </si>
  <si>
    <t>SPFLD URBANIZED AREA</t>
  </si>
  <si>
    <t>SEC 5310 PRGRM-ENHANCED MOBLTY OF SENIORS/INDIVIDUALS w/DISABILITIES-SPFLD</t>
  </si>
  <si>
    <t>WORC-URBN</t>
  </si>
  <si>
    <t>WORC URBANIZED AREA</t>
  </si>
  <si>
    <t>SEC 5310 PRGRM-ENHANCED MOBLTY OF SENIORS/INDIVIDUALS w/DISABILITIES-WORC</t>
  </si>
  <si>
    <t>1,5</t>
  </si>
  <si>
    <t>OTHR-URBN</t>
  </si>
  <si>
    <t>OTHER URBAN AREA</t>
  </si>
  <si>
    <t>SEC 5310 PRGRM-ENHANCED MOBLTY OF SENIORS/INDIVIDUALS w/DISABILITIES-OTHER URBAN</t>
  </si>
  <si>
    <t>5,10,11,13,15</t>
  </si>
  <si>
    <t>OTHR-RURL</t>
  </si>
  <si>
    <t>RURAL</t>
  </si>
  <si>
    <t>SEC 5310 PRGRM-ENHANCED MOBLTY OF SENIORS/INDIVIDUALS w/DISABILITIES-RURAL</t>
  </si>
  <si>
    <t>5311C</t>
  </si>
  <si>
    <t>ESTUARY TD</t>
  </si>
  <si>
    <t>ESTUARY TD - SECTION 5311 CAPITAL FY 2025</t>
  </si>
  <si>
    <t>0476-XXXX</t>
  </si>
  <si>
    <t>NECT TD</t>
  </si>
  <si>
    <t>NECT TD - SECTION 5311 CAPITALFY 2025</t>
  </si>
  <si>
    <t>0472-XXXX</t>
  </si>
  <si>
    <t>NWCT TD</t>
  </si>
  <si>
    <t>TORRINGTON</t>
  </si>
  <si>
    <t>NWCT TD - SECTION 5311 CAPITAL FY 2025</t>
  </si>
  <si>
    <t>10,13,15</t>
  </si>
  <si>
    <t>0474-XXXX</t>
  </si>
  <si>
    <t>WINDHAM TD</t>
  </si>
  <si>
    <t>WINDHAM TD - SECTION 5311 CAPITAL FY 2025</t>
  </si>
  <si>
    <t>ESTUARY TD - SECTION 5311 CAPITAL FY 2026</t>
  </si>
  <si>
    <t>NECT TD - SECTION 5311 CAPITALFY 2026</t>
  </si>
  <si>
    <t>NWCT TD - SECTION 5311 CAPITAL FY 2026</t>
  </si>
  <si>
    <t>WINDHAM TD - SECTION 5311 CAPITAL FY 2026</t>
  </si>
  <si>
    <t>ESTUARY TD - SECTION 5311 CAPITAL FY 2027</t>
  </si>
  <si>
    <t>NECT TD - SECTION 5311 CAPITALFY 2027</t>
  </si>
  <si>
    <t>NWCT TD - SECTION 5311 CAPITAL FY 2027</t>
  </si>
  <si>
    <t>WINDHAM TD - SECTION 5311 CAPITAL FY 2027</t>
  </si>
  <si>
    <t>ESTUARY TD - SECTION 5311 CAPITAL FY 2028</t>
  </si>
  <si>
    <t>NECT TD - SECTION 5311 CAPITALFY 2028</t>
  </si>
  <si>
    <t>NWCT TD - SECTION 5311 CAPITAL FY 2028</t>
  </si>
  <si>
    <t>WINDHAM TD - SECTION 5311 CAPITAL FY 2028</t>
  </si>
  <si>
    <t>5311O</t>
  </si>
  <si>
    <t>ESTUARY TD - SECTION 5311 TRANSIT ON CALL OPERATING FY 2025</t>
  </si>
  <si>
    <t>0480-XXXX</t>
  </si>
  <si>
    <t>ESTUARY TD - SECTION 5311 MIDDLETOWN  OPERATING (RURAL SERVICES) - FY 2025</t>
  </si>
  <si>
    <t>NECT TD - SECTION 5311 OPERATING (RURAL SERVICES) - FY 2025</t>
  </si>
  <si>
    <t>NWCT TD - SECTION 5311 OPERATING (DEVIATED FIXED ROUTE)- FY 2025</t>
  </si>
  <si>
    <t>NWCT TD - SECTION 5311 OPERATING (DIAL-A-RIDE) - FY 2025</t>
  </si>
  <si>
    <t>NWCT TD - SECTION 5311 OPERATING (JOB ACCESS) - FY 2025</t>
  </si>
  <si>
    <t>WINDHAM TD - SECTION 5311 OPERATING (FIXED ROUTE) - FY 2025</t>
  </si>
  <si>
    <t>WINDHAM TD - SECTION 5311 OPERATING (DIAL A RIDE) - FY 2025</t>
  </si>
  <si>
    <t>WINDHAM TD - SECTION 5311 OPERATING (WILLIMANTIC-DANIELSON) - FY 2025</t>
  </si>
  <si>
    <t>WINDHAM TD - SECTION 5311 OPERATING (JOB ACCESS) - FY 2025</t>
  </si>
  <si>
    <t>ESTUARY TD - SECTION 5311 TRANSIT ON CALL OPERATING FY 2026</t>
  </si>
  <si>
    <t>ESTUARY TD - SECTION 5311 MIDDLETOWN OPERATING (RURAL SERVICES) - FY 2026</t>
  </si>
  <si>
    <t>NECT TD - SECTION 5311 OPERATING (RURAL SERVICES) - FY 2026</t>
  </si>
  <si>
    <t>NWCT TD - SECTION 5311 OPERATING (DEVIATED FIXED ROUTE)- FY 2026</t>
  </si>
  <si>
    <t>NWCT TD - SECTION 5311 OPERATING (DIAL-A-RIDE) - FY 2026</t>
  </si>
  <si>
    <t>NWCT TD - SECTION 5311 OPERATING (JOB ACCESS) - FY 2026</t>
  </si>
  <si>
    <t>WINDHAM TD - SECTION 5311 OPERATING (FIXED ROUTE) - FY 2026</t>
  </si>
  <si>
    <t>WINDHAM TD - SECTION 5311 OPERATING (DIAL A RIDE) - FY 2026</t>
  </si>
  <si>
    <t>WINDHAM TD - SECTION 5311 OPERATING (WILLIMANTIC-DANIELSON) - FY 2026</t>
  </si>
  <si>
    <t>WINDHAM TD - SECTION 5311 OPERATING (JOB ACCESS) - FY 2026</t>
  </si>
  <si>
    <t>ESTUARY TD - SECTION 5311 TRANSIT ON CALL OPERATING FY 2027</t>
  </si>
  <si>
    <t>ESTUARY TD - SECTION 5311 MIDDLETOWN OPERATING (RURAL SERVICES) - FY 2027</t>
  </si>
  <si>
    <t>NECT TD - SECTION 5311 OPERATING (RURAL SERVICES) - FY 2027</t>
  </si>
  <si>
    <t>NWCT TD - SECTION 5311 OPERATING (DEVIATED FIXED ROUTE)- FY 2027</t>
  </si>
  <si>
    <t>NWCT TD - SECTION 5311 OPERATING (DIAL-A-RIDE) - FY 2027</t>
  </si>
  <si>
    <t>NWCT TD - SECTION 5311 OPERATING (JOB ACCESS) - FY 2027</t>
  </si>
  <si>
    <t>WINDHAM TD - SECTION 5311 OPERATING (FIXED ROUTE) - FY 2027</t>
  </si>
  <si>
    <t>WINDHAM TD - SECTION 5311 OPERATING (DIAL A RIDE) - FY 2027</t>
  </si>
  <si>
    <t>WINDHAM TD - SECTION 5311 OPERATING (WILLIMANTIC-DANIELSON) - FY 2027</t>
  </si>
  <si>
    <t>WINDHAM TD - SECTION 5311 OPERATING (JOB ACCESS) - FY 2027</t>
  </si>
  <si>
    <t>ESTUARY TD - SECTION 5311 TRANSIT ON CALL OPERATING FY 2028</t>
  </si>
  <si>
    <t>ESTUARY TD - SECTION 5311 MIDDLETOWN OPERATING (RURAL SERVICES) - FY 2028</t>
  </si>
  <si>
    <t>NECT TD - SECTION 5311 OPERATING (RURAL SERVICES) - FY 2028</t>
  </si>
  <si>
    <t>NWCT TD - SECTION 5311 OPERATING (DEVIATED FIXED ROUTE)- FY 2028</t>
  </si>
  <si>
    <t>NWCT TD - SECTION 5311 OPERATING (DIAL-A-RIDE) - FY 2028</t>
  </si>
  <si>
    <t>NWCT TD - SECTION 5311 OPERATING (JOB ACCESS) - FY 2028</t>
  </si>
  <si>
    <t>WINDHAM TD - SECTION 5311 OPERATING (FIXED ROUTE) - FY 2028</t>
  </si>
  <si>
    <t>WINDHAM TD - SECTION 5311 OPERATING (DIAL A RIDE) - FY 2028</t>
  </si>
  <si>
    <t>WINDHAM TD - SECTION 5311 OPERATING (WILLIMANTIC-DANIELSON) - FY 2028</t>
  </si>
  <si>
    <t>WINDHAM TD - SECTION 5311 OPERATING (JOB ACCESS) - FY 2028</t>
  </si>
  <si>
    <t>3,10,11,13,15</t>
  </si>
  <si>
    <t>5311T</t>
  </si>
  <si>
    <t>SECTION 5311</t>
  </si>
  <si>
    <t>SECTION 5311 PROG ADJUST TO ACTUAL APPR, ADMIN &amp; RTAP PROG FFY 2025</t>
  </si>
  <si>
    <t>SECTION 5311 PROG ADJUST TO ACTUAL APPR, ADMIN &amp; RTAP PROG FFY 2026</t>
  </si>
  <si>
    <t>SECTION 5311 PROG ADJUST TO ACTUAL APPR, ADMIN &amp; RTAP PROG FFY 2027</t>
  </si>
  <si>
    <t>SECTION 5311 PROG ADJUST TO ACTUAL APPR, ADMIN &amp; RTAP PROG FFY 2028</t>
  </si>
  <si>
    <t>NHY - MASTER COMPLEX - CAR AND DIESEL SHOP</t>
  </si>
  <si>
    <t>decreased fed by 75,000 for fiscal constraint</t>
  </si>
  <si>
    <t>0300-0196</t>
  </si>
  <si>
    <t>SCOUR REHABILITATION 4 NHL BRIDGES</t>
  </si>
  <si>
    <t>0300-0214</t>
  </si>
  <si>
    <t>NHL - TIME PHASE 1 (TRACK, CATENARY UPGRADES - 6 BRIDGES, CP 259 INTERLOCKING)</t>
  </si>
  <si>
    <t>adjust description</t>
  </si>
  <si>
    <t>1,2,5</t>
  </si>
  <si>
    <t>0302-0023</t>
  </si>
  <si>
    <t xml:space="preserve">DANBURY BRANCH - SLOPE AND TRACK STABLILIZATION </t>
  </si>
  <si>
    <t>0300-0191</t>
  </si>
  <si>
    <t>NHL - STATION IMPROVEMENT PROGRAM (CONSTRUCTION)</t>
  </si>
  <si>
    <t>NHL - SIGNAL SYSTEM REPLACEMENT</t>
  </si>
  <si>
    <t>0301-0530</t>
  </si>
  <si>
    <t>NHL - INDIAN RIVER BRIDGE - MILFORD</t>
  </si>
  <si>
    <t>5,10</t>
  </si>
  <si>
    <t>5337H</t>
  </si>
  <si>
    <t>0171-XXXX</t>
  </si>
  <si>
    <t>CTFASTRAK INFRASTRUCTURE/STATON/FACILITY IMPROVEMENTS FY 25</t>
  </si>
  <si>
    <t>CTFASTRAK INFRASTRUCTURE/STATON/FACILITY IMPROVEMENTS FY 26</t>
  </si>
  <si>
    <t>CTFASTRAK INFRASTRUCTURE/STATON/FACILITY IMPROVEMENTS FY 27</t>
  </si>
  <si>
    <t>CTFASTRAK INFRASTRUCTURE/STATON/FACILITY IMPROVEMENTS FY 28</t>
  </si>
  <si>
    <t>1,5,8,10,11</t>
  </si>
  <si>
    <t>CTTRANSIT FACILITY IMPROVEMENTS FY 25</t>
  </si>
  <si>
    <t>CTTRANSIT SYSTEMWIDE BUS REPLACEMENTS FY 25</t>
  </si>
  <si>
    <t>CTTRANSIT FACILITY IMPROVEMENTS FY 26</t>
  </si>
  <si>
    <t>CTTRANSIT SYSTEMWIDE BUS REPLACEMENTS FY 26</t>
  </si>
  <si>
    <t>CTTRANSIT FACILITY IMPROVEMENTS FY 27</t>
  </si>
  <si>
    <t>CTTRANSIT SYSTEMWIDE BUS REPLACEMENTS FY 27</t>
  </si>
  <si>
    <t>CTTRANSIT FACILITY IMPROVEMENTS FY 28</t>
  </si>
  <si>
    <t>CTTRANSIT SYSTEMWIDE BUS REPLACEMENTS FY 28</t>
  </si>
  <si>
    <t>5339D</t>
  </si>
  <si>
    <t>0403-XXXX</t>
  </si>
  <si>
    <t>CTTRANSIT STAMFORD LOW-NO DISC - BEBS AND FACILITY RENOVATIONS</t>
  </si>
  <si>
    <t>Norwich</t>
  </si>
  <si>
    <t>CTDOT/SEAT - FACILITY MODERNIZATION &amp; DEPLOYMENT OF BEBS - FY22 DISCRETIONARY</t>
  </si>
  <si>
    <t>ASAP</t>
  </si>
  <si>
    <t>WATERBURY BRANCH LINE - TRAIN STATIONS ADA ACCESSIBLE- ASAP GRANT PROG</t>
  </si>
  <si>
    <t>RAISE</t>
  </si>
  <si>
    <t>0402-XXXX</t>
  </si>
  <si>
    <t>RAISE DISCRETIONARY - MOVE NEW HAVEN ON-STREET BRT SYSTEM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</si>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</sst>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1" fontId="3" fillId="0" borderId="0" xfId="0" applyNumberFormat="1" applyFont="1" applyAlignment="1">
      <alignment horizontal="center"/>
    </xf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E8D54-F72A-47EE-82A5-90E65A75C395}">
  <sheetPr>
    <pageSetUpPr fitToPage="1"/>
  </sheetPr>
  <dimension ref="A1:FN762"/>
  <sheetViews>
    <sheetView tabSelected="1" workbookViewId="0" topLeftCell="A46">
      <pane xSplit="3" topLeftCell="D1" activePane="topRight" state="frozen"/>
      <selection pane="topRight" activeCell="B4" sqref="B4"/>
    </sheetView>
  </sheetViews>
  <sheetFormatPr defaultColWidth="9.140625" defaultRowHeight="15"/>
  <cols>
    <col min="1" max="1" width="13.00390625" style="4" bestFit="1" customWidth="1"/>
    <col min="2" max="2" width="11.421875" style="0" customWidth="1"/>
    <col min="3" max="3" width="12.421875" style="0" customWidth="1"/>
    <col min="4" max="4" width="11.28125" style="0" customWidth="1"/>
    <col min="5" max="5" width="8.140625" style="4" customWidth="1"/>
    <col min="6" max="6" width="24.00390625" style="0" bestFit="1" customWidth="1"/>
    <col min="7" max="7" width="28.421875" style="0" bestFit="1" customWidth="1"/>
    <col min="8" max="8" width="128.140625" style="0" bestFit="1" customWidth="1"/>
    <col min="9" max="9" width="9.140625" style="4" customWidth="1"/>
    <col min="10" max="10" width="11.00390625" style="5" bestFit="1" customWidth="1"/>
    <col min="11" max="11" width="12.7109375" style="6" bestFit="1" customWidth="1"/>
    <col min="12" max="12" width="14.8515625" style="6" bestFit="1" customWidth="1"/>
    <col min="13" max="14" width="12.7109375" style="6" bestFit="1" customWidth="1"/>
    <col min="15" max="15" width="20.421875" style="0" bestFit="1" customWidth="1"/>
  </cols>
  <sheetData>
    <row r="1" spans="1:15" s="4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6" ht="15">
      <c r="A2" s="4">
        <v>13</v>
      </c>
      <c r="B2" t="s">
        <v>15</v>
      </c>
      <c r="C2" t="s">
        <v>16</v>
      </c>
      <c r="E2" s="4" t="s">
        <v>17</v>
      </c>
      <c r="F2" t="s">
        <v>18</v>
      </c>
      <c r="G2" t="s">
        <v>19</v>
      </c>
      <c r="H2" t="s">
        <v>20</v>
      </c>
      <c r="I2" s="4" t="s">
        <v>21</v>
      </c>
      <c r="J2" s="5">
        <v>2025</v>
      </c>
      <c r="K2" s="6">
        <v>0</v>
      </c>
      <c r="L2" s="6">
        <v>0</v>
      </c>
      <c r="M2" s="6">
        <v>0</v>
      </c>
      <c r="N2" s="6">
        <v>0</v>
      </c>
      <c r="P2" s="6"/>
    </row>
    <row r="3" spans="1:16" ht="15">
      <c r="A3" s="4">
        <v>13</v>
      </c>
      <c r="B3" t="s">
        <v>15</v>
      </c>
      <c r="C3" t="s">
        <v>16</v>
      </c>
      <c r="E3" s="4" t="s">
        <v>17</v>
      </c>
      <c r="F3" t="s">
        <v>18</v>
      </c>
      <c r="G3" t="s">
        <v>19</v>
      </c>
      <c r="H3" t="s">
        <v>22</v>
      </c>
      <c r="I3" s="4" t="s">
        <v>21</v>
      </c>
      <c r="J3" s="5">
        <v>2025</v>
      </c>
      <c r="K3" s="6">
        <v>86000000</v>
      </c>
      <c r="L3" s="6">
        <v>86000000</v>
      </c>
      <c r="M3" s="6">
        <v>0</v>
      </c>
      <c r="N3" s="6">
        <v>0</v>
      </c>
      <c r="P3" s="6"/>
    </row>
    <row r="4" spans="1:16" ht="15">
      <c r="A4" s="4">
        <v>13</v>
      </c>
      <c r="B4" t="s">
        <v>15</v>
      </c>
      <c r="C4" t="s">
        <v>23</v>
      </c>
      <c r="E4" s="4" t="s">
        <v>17</v>
      </c>
      <c r="F4" t="s">
        <v>18</v>
      </c>
      <c r="G4" t="s">
        <v>19</v>
      </c>
      <c r="H4" t="s">
        <v>24</v>
      </c>
      <c r="I4" s="4" t="s">
        <v>21</v>
      </c>
      <c r="J4" s="5">
        <v>2025</v>
      </c>
      <c r="K4" s="6">
        <v>0</v>
      </c>
      <c r="L4" s="6">
        <v>0</v>
      </c>
      <c r="M4" s="6">
        <v>0</v>
      </c>
      <c r="N4" s="6">
        <v>0</v>
      </c>
      <c r="P4" s="6"/>
    </row>
    <row r="5" spans="1:16" ht="15">
      <c r="A5" s="4">
        <v>13</v>
      </c>
      <c r="B5" t="s">
        <v>15</v>
      </c>
      <c r="C5" t="s">
        <v>23</v>
      </c>
      <c r="E5" s="4" t="s">
        <v>17</v>
      </c>
      <c r="F5" t="s">
        <v>18</v>
      </c>
      <c r="G5" t="s">
        <v>19</v>
      </c>
      <c r="H5" t="s">
        <v>25</v>
      </c>
      <c r="I5" s="4" t="s">
        <v>21</v>
      </c>
      <c r="J5" s="5">
        <v>2025</v>
      </c>
      <c r="K5" s="6">
        <v>62500000</v>
      </c>
      <c r="L5" s="6">
        <v>62500000</v>
      </c>
      <c r="M5" s="6">
        <v>0</v>
      </c>
      <c r="N5" s="6">
        <v>0</v>
      </c>
      <c r="P5" s="6"/>
    </row>
    <row r="6" spans="10:16" ht="15">
      <c r="J6" s="7" t="s">
        <v>26</v>
      </c>
      <c r="K6" s="8">
        <f>SUBTOTAL(9,K2:K5)</f>
        <v>148500000</v>
      </c>
      <c r="L6" s="8">
        <f aca="true" t="shared" si="0" ref="L6:N6">SUBTOTAL(9,L2:L5)</f>
        <v>148500000</v>
      </c>
      <c r="M6" s="8">
        <f t="shared" si="0"/>
        <v>0</v>
      </c>
      <c r="N6" s="8">
        <f t="shared" si="0"/>
        <v>0</v>
      </c>
      <c r="P6" s="6"/>
    </row>
    <row r="7" spans="1:16" ht="15">
      <c r="A7" s="4">
        <v>10</v>
      </c>
      <c r="B7" t="s">
        <v>27</v>
      </c>
      <c r="C7" t="s">
        <v>28</v>
      </c>
      <c r="E7" s="4" t="s">
        <v>17</v>
      </c>
      <c r="F7" t="s">
        <v>29</v>
      </c>
      <c r="G7" t="s">
        <v>30</v>
      </c>
      <c r="H7" t="s">
        <v>31</v>
      </c>
      <c r="I7" s="4" t="s">
        <v>21</v>
      </c>
      <c r="J7" s="5">
        <v>2025</v>
      </c>
      <c r="K7" s="6">
        <v>6400000</v>
      </c>
      <c r="L7" s="6">
        <v>5760000</v>
      </c>
      <c r="M7" s="6">
        <v>640000</v>
      </c>
      <c r="N7" s="6">
        <v>0</v>
      </c>
      <c r="P7" s="6"/>
    </row>
    <row r="8" spans="1:16" ht="15">
      <c r="A8" s="4">
        <v>10</v>
      </c>
      <c r="B8" t="s">
        <v>27</v>
      </c>
      <c r="C8" t="s">
        <v>32</v>
      </c>
      <c r="E8" s="4" t="s">
        <v>17</v>
      </c>
      <c r="F8" t="s">
        <v>33</v>
      </c>
      <c r="G8" t="s">
        <v>34</v>
      </c>
      <c r="H8" t="s">
        <v>35</v>
      </c>
      <c r="I8" s="4" t="s">
        <v>21</v>
      </c>
      <c r="J8" s="5">
        <v>2025</v>
      </c>
      <c r="K8" s="6">
        <v>0</v>
      </c>
      <c r="L8" s="6">
        <v>0</v>
      </c>
      <c r="M8" s="6">
        <v>0</v>
      </c>
      <c r="N8" s="6">
        <v>0</v>
      </c>
      <c r="O8" t="s">
        <v>36</v>
      </c>
      <c r="P8" s="6"/>
    </row>
    <row r="9" spans="1:16" ht="15">
      <c r="A9" s="4">
        <v>10</v>
      </c>
      <c r="B9" t="s">
        <v>27</v>
      </c>
      <c r="C9" t="s">
        <v>32</v>
      </c>
      <c r="E9" s="4" t="s">
        <v>17</v>
      </c>
      <c r="F9" t="s">
        <v>33</v>
      </c>
      <c r="G9" t="s">
        <v>34</v>
      </c>
      <c r="H9" t="s">
        <v>37</v>
      </c>
      <c r="I9" s="4" t="s">
        <v>21</v>
      </c>
      <c r="J9" s="5">
        <v>2025</v>
      </c>
      <c r="K9" s="6">
        <v>11100000</v>
      </c>
      <c r="L9" s="6">
        <v>8880000</v>
      </c>
      <c r="M9" s="6">
        <v>2220000</v>
      </c>
      <c r="N9" s="6">
        <v>0</v>
      </c>
      <c r="O9" t="s">
        <v>36</v>
      </c>
      <c r="P9" s="6"/>
    </row>
    <row r="10" spans="10:16" ht="15">
      <c r="J10" s="7" t="s">
        <v>26</v>
      </c>
      <c r="K10" s="8">
        <f>SUBTOTAL(9,K7:K9)</f>
        <v>17500000</v>
      </c>
      <c r="L10" s="8">
        <f aca="true" t="shared" si="1" ref="L10:N10">SUBTOTAL(9,L7:L9)</f>
        <v>14640000</v>
      </c>
      <c r="M10" s="8">
        <f t="shared" si="1"/>
        <v>2860000</v>
      </c>
      <c r="N10" s="8">
        <f t="shared" si="1"/>
        <v>0</v>
      </c>
      <c r="P10" s="6"/>
    </row>
    <row r="11" spans="1:16" ht="15">
      <c r="A11" s="4">
        <v>7</v>
      </c>
      <c r="B11" t="s">
        <v>27</v>
      </c>
      <c r="C11" t="s">
        <v>38</v>
      </c>
      <c r="E11" s="4" t="s">
        <v>17</v>
      </c>
      <c r="F11" t="s">
        <v>39</v>
      </c>
      <c r="G11" t="s">
        <v>40</v>
      </c>
      <c r="H11" t="s">
        <v>41</v>
      </c>
      <c r="I11" s="4" t="s">
        <v>21</v>
      </c>
      <c r="J11" s="5">
        <v>2026</v>
      </c>
      <c r="K11" s="6">
        <v>27500000</v>
      </c>
      <c r="L11" s="6">
        <v>24750000</v>
      </c>
      <c r="M11" s="6">
        <v>2750000</v>
      </c>
      <c r="N11" s="6">
        <v>0</v>
      </c>
      <c r="P11" s="6"/>
    </row>
    <row r="12" spans="1:16" ht="15">
      <c r="A12" s="4">
        <v>10</v>
      </c>
      <c r="B12" t="s">
        <v>27</v>
      </c>
      <c r="C12" t="s">
        <v>42</v>
      </c>
      <c r="E12" s="4" t="s">
        <v>17</v>
      </c>
      <c r="F12" t="s">
        <v>43</v>
      </c>
      <c r="G12" t="s">
        <v>44</v>
      </c>
      <c r="H12" t="s">
        <v>45</v>
      </c>
      <c r="I12" s="4" t="s">
        <v>21</v>
      </c>
      <c r="J12" s="5">
        <v>2026</v>
      </c>
      <c r="K12" s="6">
        <v>19500000</v>
      </c>
      <c r="L12" s="6">
        <v>15600000</v>
      </c>
      <c r="M12" s="6">
        <v>3900000</v>
      </c>
      <c r="N12" s="6">
        <v>0</v>
      </c>
      <c r="P12" s="6"/>
    </row>
    <row r="13" spans="1:16" ht="15">
      <c r="A13" s="4">
        <v>10</v>
      </c>
      <c r="B13" t="s">
        <v>27</v>
      </c>
      <c r="C13" t="s">
        <v>46</v>
      </c>
      <c r="E13" s="4" t="s">
        <v>17</v>
      </c>
      <c r="F13" t="s">
        <v>29</v>
      </c>
      <c r="G13" t="s">
        <v>30</v>
      </c>
      <c r="H13" t="s">
        <v>47</v>
      </c>
      <c r="I13" s="4" t="s">
        <v>21</v>
      </c>
      <c r="J13" s="5">
        <v>2026</v>
      </c>
      <c r="K13" s="6">
        <v>30500000</v>
      </c>
      <c r="L13" s="6">
        <v>27450000</v>
      </c>
      <c r="M13" s="6">
        <v>3050000</v>
      </c>
      <c r="N13" s="6">
        <v>0</v>
      </c>
      <c r="P13" s="6"/>
    </row>
    <row r="14" spans="1:16" ht="15">
      <c r="A14" s="4">
        <v>10</v>
      </c>
      <c r="B14" t="s">
        <v>27</v>
      </c>
      <c r="C14" t="s">
        <v>48</v>
      </c>
      <c r="E14" s="4" t="s">
        <v>17</v>
      </c>
      <c r="F14" t="s">
        <v>29</v>
      </c>
      <c r="G14" t="s">
        <v>49</v>
      </c>
      <c r="H14" t="s">
        <v>50</v>
      </c>
      <c r="I14" s="4" t="s">
        <v>21</v>
      </c>
      <c r="J14" s="5">
        <v>2026</v>
      </c>
      <c r="K14" s="6">
        <v>12000000</v>
      </c>
      <c r="L14" s="6">
        <v>10800000</v>
      </c>
      <c r="M14" s="6">
        <v>1200000</v>
      </c>
      <c r="N14" s="6">
        <v>0</v>
      </c>
      <c r="P14" s="6"/>
    </row>
    <row r="15" spans="1:16" ht="15">
      <c r="A15" s="4">
        <v>10</v>
      </c>
      <c r="B15" t="s">
        <v>27</v>
      </c>
      <c r="C15" t="s">
        <v>51</v>
      </c>
      <c r="E15" s="4" t="s">
        <v>17</v>
      </c>
      <c r="F15" t="s">
        <v>52</v>
      </c>
      <c r="G15" t="s">
        <v>30</v>
      </c>
      <c r="H15" t="s">
        <v>53</v>
      </c>
      <c r="I15" s="4" t="s">
        <v>21</v>
      </c>
      <c r="J15" s="5">
        <v>2026</v>
      </c>
      <c r="K15" s="6">
        <v>15000000</v>
      </c>
      <c r="L15" s="6">
        <v>12000000</v>
      </c>
      <c r="M15" s="6">
        <v>3000000</v>
      </c>
      <c r="N15" s="6">
        <v>0</v>
      </c>
      <c r="P15" s="6"/>
    </row>
    <row r="16" spans="1:16" ht="15">
      <c r="A16" s="4">
        <v>10</v>
      </c>
      <c r="B16" t="s">
        <v>27</v>
      </c>
      <c r="C16" t="s">
        <v>54</v>
      </c>
      <c r="E16" s="4" t="s">
        <v>17</v>
      </c>
      <c r="F16" t="s">
        <v>55</v>
      </c>
      <c r="G16" t="s">
        <v>30</v>
      </c>
      <c r="H16" t="s">
        <v>56</v>
      </c>
      <c r="I16" s="4" t="s">
        <v>21</v>
      </c>
      <c r="J16" s="5">
        <v>2026</v>
      </c>
      <c r="K16" s="6">
        <v>0</v>
      </c>
      <c r="L16" s="6">
        <v>0</v>
      </c>
      <c r="M16" s="6">
        <v>0</v>
      </c>
      <c r="N16" s="6">
        <v>0</v>
      </c>
      <c r="O16" t="s">
        <v>57</v>
      </c>
      <c r="P16" s="6"/>
    </row>
    <row r="17" spans="1:16" ht="15">
      <c r="A17" s="4">
        <v>10</v>
      </c>
      <c r="B17" t="s">
        <v>27</v>
      </c>
      <c r="C17" t="s">
        <v>54</v>
      </c>
      <c r="E17" s="4" t="s">
        <v>17</v>
      </c>
      <c r="F17" t="s">
        <v>55</v>
      </c>
      <c r="G17" t="s">
        <v>30</v>
      </c>
      <c r="H17" t="s">
        <v>58</v>
      </c>
      <c r="I17" s="4" t="s">
        <v>21</v>
      </c>
      <c r="J17" s="5">
        <v>2026</v>
      </c>
      <c r="K17" s="6">
        <v>5700000</v>
      </c>
      <c r="L17" s="6">
        <v>4560000</v>
      </c>
      <c r="M17" s="6">
        <v>1140000</v>
      </c>
      <c r="N17" s="6">
        <v>0</v>
      </c>
      <c r="O17" t="s">
        <v>57</v>
      </c>
      <c r="P17" s="6"/>
    </row>
    <row r="18" spans="1:16" ht="15">
      <c r="A18" s="4">
        <v>13</v>
      </c>
      <c r="B18" t="s">
        <v>27</v>
      </c>
      <c r="C18" t="s">
        <v>59</v>
      </c>
      <c r="E18" s="4" t="s">
        <v>17</v>
      </c>
      <c r="F18" t="s">
        <v>60</v>
      </c>
      <c r="G18" t="s">
        <v>61</v>
      </c>
      <c r="H18" t="s">
        <v>62</v>
      </c>
      <c r="I18" s="4" t="s">
        <v>21</v>
      </c>
      <c r="J18" s="5">
        <v>2026</v>
      </c>
      <c r="K18" s="6">
        <v>7600000</v>
      </c>
      <c r="L18" s="6">
        <v>6080000</v>
      </c>
      <c r="M18" s="6">
        <v>1520000</v>
      </c>
      <c r="N18" s="6">
        <v>0</v>
      </c>
      <c r="P18" s="6"/>
    </row>
    <row r="19" spans="1:16" ht="15">
      <c r="A19" s="4">
        <v>8</v>
      </c>
      <c r="B19" t="s">
        <v>27</v>
      </c>
      <c r="C19" t="s">
        <v>63</v>
      </c>
      <c r="E19" s="4" t="s">
        <v>17</v>
      </c>
      <c r="F19" t="s">
        <v>64</v>
      </c>
      <c r="G19" t="s">
        <v>65</v>
      </c>
      <c r="H19" t="s">
        <v>66</v>
      </c>
      <c r="I19" s="4" t="s">
        <v>21</v>
      </c>
      <c r="J19" s="5">
        <v>2026</v>
      </c>
      <c r="K19" s="6">
        <v>16600000</v>
      </c>
      <c r="L19" s="6">
        <v>13280000</v>
      </c>
      <c r="M19" s="6">
        <v>3320000</v>
      </c>
      <c r="N19" s="6">
        <v>0</v>
      </c>
      <c r="P19" s="6"/>
    </row>
    <row r="20" spans="1:16" ht="15">
      <c r="A20" s="4">
        <v>11</v>
      </c>
      <c r="B20" t="s">
        <v>27</v>
      </c>
      <c r="C20" t="s">
        <v>67</v>
      </c>
      <c r="E20" s="4" t="s">
        <v>17</v>
      </c>
      <c r="F20" t="s">
        <v>39</v>
      </c>
      <c r="G20" t="s">
        <v>68</v>
      </c>
      <c r="H20" t="s">
        <v>69</v>
      </c>
      <c r="I20" s="4" t="s">
        <v>21</v>
      </c>
      <c r="J20" s="5">
        <v>2026</v>
      </c>
      <c r="K20" s="6">
        <v>30000000</v>
      </c>
      <c r="L20" s="6">
        <v>27000000</v>
      </c>
      <c r="M20" s="6">
        <v>3000000</v>
      </c>
      <c r="N20" s="6">
        <v>0</v>
      </c>
      <c r="P20" s="6"/>
    </row>
    <row r="21" spans="1:16" ht="15">
      <c r="A21" s="4">
        <v>3</v>
      </c>
      <c r="B21" t="s">
        <v>27</v>
      </c>
      <c r="C21" t="s">
        <v>70</v>
      </c>
      <c r="E21" s="4" t="s">
        <v>17</v>
      </c>
      <c r="F21" t="s">
        <v>71</v>
      </c>
      <c r="G21" t="s">
        <v>72</v>
      </c>
      <c r="H21" t="s">
        <v>73</v>
      </c>
      <c r="I21" s="4" t="s">
        <v>21</v>
      </c>
      <c r="J21" s="5">
        <v>2026</v>
      </c>
      <c r="K21" s="6">
        <v>6700000</v>
      </c>
      <c r="L21" s="6">
        <v>5360000</v>
      </c>
      <c r="M21" s="6">
        <v>1340000</v>
      </c>
      <c r="N21" s="6">
        <v>0</v>
      </c>
      <c r="P21" s="6"/>
    </row>
    <row r="22" spans="1:16" ht="15">
      <c r="A22" s="4">
        <v>10</v>
      </c>
      <c r="B22" t="s">
        <v>27</v>
      </c>
      <c r="C22" t="s">
        <v>74</v>
      </c>
      <c r="E22" s="4" t="s">
        <v>17</v>
      </c>
      <c r="F22" t="s">
        <v>75</v>
      </c>
      <c r="G22" t="s">
        <v>76</v>
      </c>
      <c r="H22" t="s">
        <v>77</v>
      </c>
      <c r="I22" s="4" t="s">
        <v>21</v>
      </c>
      <c r="J22" s="5">
        <v>2026</v>
      </c>
      <c r="K22" s="6">
        <v>42100000</v>
      </c>
      <c r="L22" s="6">
        <v>37890000</v>
      </c>
      <c r="M22" s="6">
        <v>4210000</v>
      </c>
      <c r="N22" s="6">
        <v>0</v>
      </c>
      <c r="P22" s="6"/>
    </row>
    <row r="23" spans="10:16" ht="15">
      <c r="J23" s="7" t="s">
        <v>78</v>
      </c>
      <c r="K23" s="8">
        <f>SUBTOTAL(9,K11:K22)</f>
        <v>213200000</v>
      </c>
      <c r="L23" s="8">
        <f aca="true" t="shared" si="2" ref="L23:N23">SUBTOTAL(9,L11:L22)</f>
        <v>184770000</v>
      </c>
      <c r="M23" s="8">
        <f t="shared" si="2"/>
        <v>28430000</v>
      </c>
      <c r="N23" s="8">
        <f t="shared" si="2"/>
        <v>0</v>
      </c>
      <c r="P23" s="6"/>
    </row>
    <row r="24" spans="1:16" ht="15">
      <c r="A24" s="4">
        <v>13</v>
      </c>
      <c r="B24" t="s">
        <v>27</v>
      </c>
      <c r="C24" t="s">
        <v>79</v>
      </c>
      <c r="E24" s="4" t="s">
        <v>17</v>
      </c>
      <c r="F24" t="s">
        <v>80</v>
      </c>
      <c r="G24" t="s">
        <v>81</v>
      </c>
      <c r="H24" t="s">
        <v>82</v>
      </c>
      <c r="I24" s="4" t="s">
        <v>21</v>
      </c>
      <c r="J24" s="5">
        <v>2027</v>
      </c>
      <c r="K24" s="6">
        <v>15700000</v>
      </c>
      <c r="L24" s="6">
        <v>12560000</v>
      </c>
      <c r="M24" s="6">
        <v>3140000</v>
      </c>
      <c r="N24" s="6">
        <v>0</v>
      </c>
      <c r="P24" s="6"/>
    </row>
    <row r="25" spans="1:16" ht="15">
      <c r="A25" s="4">
        <v>10</v>
      </c>
      <c r="B25" t="s">
        <v>27</v>
      </c>
      <c r="C25" t="s">
        <v>54</v>
      </c>
      <c r="E25" s="4" t="s">
        <v>17</v>
      </c>
      <c r="F25" t="s">
        <v>55</v>
      </c>
      <c r="G25" t="s">
        <v>30</v>
      </c>
      <c r="H25" t="s">
        <v>58</v>
      </c>
      <c r="I25" s="4" t="s">
        <v>21</v>
      </c>
      <c r="J25" s="5">
        <v>2027</v>
      </c>
      <c r="K25" s="6">
        <v>50000000</v>
      </c>
      <c r="L25" s="6">
        <v>40000000</v>
      </c>
      <c r="M25" s="6">
        <v>10000000</v>
      </c>
      <c r="N25" s="6">
        <v>0</v>
      </c>
      <c r="O25" t="s">
        <v>57</v>
      </c>
      <c r="P25" s="6"/>
    </row>
    <row r="26" spans="1:16" ht="15">
      <c r="A26" s="4" t="s">
        <v>83</v>
      </c>
      <c r="B26" t="s">
        <v>27</v>
      </c>
      <c r="C26" t="s">
        <v>84</v>
      </c>
      <c r="E26" s="4" t="s">
        <v>17</v>
      </c>
      <c r="F26" t="s">
        <v>85</v>
      </c>
      <c r="G26" t="s">
        <v>86</v>
      </c>
      <c r="H26" t="s">
        <v>87</v>
      </c>
      <c r="I26" s="4" t="s">
        <v>21</v>
      </c>
      <c r="J26" s="5">
        <v>2027</v>
      </c>
      <c r="K26" s="6">
        <v>15406560</v>
      </c>
      <c r="L26" s="6">
        <v>12325248</v>
      </c>
      <c r="M26" s="6">
        <v>3081312</v>
      </c>
      <c r="N26" s="6">
        <v>0</v>
      </c>
      <c r="O26" t="s">
        <v>88</v>
      </c>
      <c r="P26" s="6"/>
    </row>
    <row r="27" spans="10:16" ht="15">
      <c r="J27" s="7" t="s">
        <v>89</v>
      </c>
      <c r="K27" s="8">
        <f>SUBTOTAL(9,K24:K26)</f>
        <v>81106560</v>
      </c>
      <c r="L27" s="8">
        <f aca="true" t="shared" si="3" ref="L27:N27">SUBTOTAL(9,L24:L26)</f>
        <v>64885248</v>
      </c>
      <c r="M27" s="8">
        <f t="shared" si="3"/>
        <v>16221312</v>
      </c>
      <c r="N27" s="8">
        <f t="shared" si="3"/>
        <v>0</v>
      </c>
      <c r="P27" s="6"/>
    </row>
    <row r="28" spans="1:14" ht="15">
      <c r="A28" s="4">
        <v>6</v>
      </c>
      <c r="B28" t="s">
        <v>90</v>
      </c>
      <c r="C28" t="s">
        <v>91</v>
      </c>
      <c r="E28" s="4" t="s">
        <v>17</v>
      </c>
      <c r="F28" t="s">
        <v>92</v>
      </c>
      <c r="G28" t="s">
        <v>93</v>
      </c>
      <c r="H28" t="s">
        <v>94</v>
      </c>
      <c r="I28" s="4" t="s">
        <v>21</v>
      </c>
      <c r="J28" s="5">
        <v>2025</v>
      </c>
      <c r="K28" s="6">
        <v>481500</v>
      </c>
      <c r="L28" s="6">
        <v>385200</v>
      </c>
      <c r="M28" s="6">
        <v>0</v>
      </c>
      <c r="N28" s="6">
        <v>96300</v>
      </c>
    </row>
    <row r="29" spans="1:14" ht="15">
      <c r="A29" s="4">
        <v>7</v>
      </c>
      <c r="B29" t="s">
        <v>90</v>
      </c>
      <c r="C29" t="s">
        <v>95</v>
      </c>
      <c r="E29" s="4" t="s">
        <v>96</v>
      </c>
      <c r="F29" t="s">
        <v>97</v>
      </c>
      <c r="G29" t="s">
        <v>40</v>
      </c>
      <c r="H29" t="s">
        <v>98</v>
      </c>
      <c r="I29" s="4" t="s">
        <v>21</v>
      </c>
      <c r="J29" s="5">
        <v>2025</v>
      </c>
      <c r="K29" s="6">
        <v>3505000</v>
      </c>
      <c r="L29" s="6">
        <v>3505000</v>
      </c>
      <c r="M29" s="6">
        <v>0</v>
      </c>
      <c r="N29" s="6">
        <v>0</v>
      </c>
    </row>
    <row r="30" spans="1:15" ht="15">
      <c r="A30" s="4">
        <v>10</v>
      </c>
      <c r="B30" t="s">
        <v>90</v>
      </c>
      <c r="C30" t="s">
        <v>99</v>
      </c>
      <c r="E30" s="4" t="s">
        <v>17</v>
      </c>
      <c r="F30" t="s">
        <v>100</v>
      </c>
      <c r="G30" t="s">
        <v>92</v>
      </c>
      <c r="H30" t="s">
        <v>101</v>
      </c>
      <c r="I30" s="4" t="s">
        <v>21</v>
      </c>
      <c r="J30" s="5">
        <v>2025</v>
      </c>
      <c r="K30" s="6">
        <v>0</v>
      </c>
      <c r="L30" s="6">
        <v>0</v>
      </c>
      <c r="M30" s="6">
        <v>0</v>
      </c>
      <c r="N30" s="6">
        <v>0</v>
      </c>
      <c r="O30" t="s">
        <v>36</v>
      </c>
    </row>
    <row r="31" spans="1:15" ht="15">
      <c r="A31" s="4">
        <v>10</v>
      </c>
      <c r="B31" t="s">
        <v>90</v>
      </c>
      <c r="C31" t="s">
        <v>99</v>
      </c>
      <c r="E31" s="4" t="s">
        <v>17</v>
      </c>
      <c r="F31" t="s">
        <v>100</v>
      </c>
      <c r="G31" t="s">
        <v>92</v>
      </c>
      <c r="H31" t="s">
        <v>102</v>
      </c>
      <c r="I31" s="4" t="s">
        <v>21</v>
      </c>
      <c r="J31" s="5">
        <v>2025</v>
      </c>
      <c r="K31" s="6">
        <v>18293777.77</v>
      </c>
      <c r="L31" s="6">
        <v>16464400</v>
      </c>
      <c r="M31" s="6">
        <v>1829377.77</v>
      </c>
      <c r="N31" s="6">
        <v>0</v>
      </c>
      <c r="O31" t="s">
        <v>36</v>
      </c>
    </row>
    <row r="32" spans="1:14" ht="15">
      <c r="A32" s="4">
        <v>1</v>
      </c>
      <c r="B32" t="s">
        <v>90</v>
      </c>
      <c r="C32" t="s">
        <v>103</v>
      </c>
      <c r="E32" s="4" t="s">
        <v>96</v>
      </c>
      <c r="F32" t="s">
        <v>92</v>
      </c>
      <c r="G32" t="s">
        <v>104</v>
      </c>
      <c r="H32" t="s">
        <v>105</v>
      </c>
      <c r="I32" s="4" t="s">
        <v>21</v>
      </c>
      <c r="J32" s="5">
        <v>2025</v>
      </c>
      <c r="K32" s="6">
        <v>3064950</v>
      </c>
      <c r="L32" s="6">
        <v>3064950</v>
      </c>
      <c r="M32" s="6">
        <v>0</v>
      </c>
      <c r="N32" s="6">
        <v>0</v>
      </c>
    </row>
    <row r="33" spans="1:14" ht="15">
      <c r="A33" s="4" t="s">
        <v>106</v>
      </c>
      <c r="B33" t="s">
        <v>90</v>
      </c>
      <c r="C33" t="s">
        <v>107</v>
      </c>
      <c r="E33" s="4" t="s">
        <v>108</v>
      </c>
      <c r="F33" t="s">
        <v>109</v>
      </c>
      <c r="G33" t="s">
        <v>92</v>
      </c>
      <c r="H33" t="s">
        <v>110</v>
      </c>
      <c r="I33" s="4" t="s">
        <v>111</v>
      </c>
      <c r="J33" s="5">
        <v>2025</v>
      </c>
      <c r="K33" s="6">
        <v>0</v>
      </c>
      <c r="L33" s="6">
        <v>0</v>
      </c>
      <c r="M33" s="6">
        <v>0</v>
      </c>
      <c r="N33" s="6">
        <v>0</v>
      </c>
    </row>
    <row r="34" spans="1:14" ht="15">
      <c r="A34" s="4" t="s">
        <v>106</v>
      </c>
      <c r="B34" t="s">
        <v>90</v>
      </c>
      <c r="C34" t="s">
        <v>107</v>
      </c>
      <c r="E34" s="4" t="s">
        <v>108</v>
      </c>
      <c r="F34" t="s">
        <v>109</v>
      </c>
      <c r="G34" t="s">
        <v>92</v>
      </c>
      <c r="H34" t="s">
        <v>112</v>
      </c>
      <c r="I34" s="4" t="s">
        <v>111</v>
      </c>
      <c r="J34" s="5">
        <v>2025</v>
      </c>
      <c r="K34" s="6">
        <v>4603834</v>
      </c>
      <c r="L34" s="6">
        <v>3683067</v>
      </c>
      <c r="M34" s="6">
        <v>920767</v>
      </c>
      <c r="N34" s="6">
        <v>0</v>
      </c>
    </row>
    <row r="35" spans="1:14" ht="15">
      <c r="A35" s="4">
        <v>76</v>
      </c>
      <c r="B35" t="s">
        <v>90</v>
      </c>
      <c r="C35" t="s">
        <v>113</v>
      </c>
      <c r="D35" t="s">
        <v>113</v>
      </c>
      <c r="E35" s="4" t="s">
        <v>17</v>
      </c>
      <c r="G35" t="s">
        <v>114</v>
      </c>
      <c r="H35" t="s">
        <v>115</v>
      </c>
      <c r="I35" s="4" t="s">
        <v>111</v>
      </c>
      <c r="J35" s="5">
        <v>2025</v>
      </c>
      <c r="K35" s="6">
        <v>0</v>
      </c>
      <c r="L35" s="6">
        <v>0</v>
      </c>
      <c r="M35" s="6">
        <v>0</v>
      </c>
      <c r="N35" s="6">
        <v>0</v>
      </c>
    </row>
    <row r="36" spans="1:14" ht="15">
      <c r="A36" s="4">
        <v>76</v>
      </c>
      <c r="B36" t="s">
        <v>90</v>
      </c>
      <c r="C36" t="s">
        <v>113</v>
      </c>
      <c r="D36" t="s">
        <v>113</v>
      </c>
      <c r="E36" s="4" t="s">
        <v>17</v>
      </c>
      <c r="G36" t="s">
        <v>114</v>
      </c>
      <c r="H36" t="s">
        <v>116</v>
      </c>
      <c r="I36" s="4" t="s">
        <v>111</v>
      </c>
      <c r="J36" s="5">
        <v>2025</v>
      </c>
      <c r="K36" s="6">
        <v>2000000</v>
      </c>
      <c r="L36" s="6">
        <v>1600000</v>
      </c>
      <c r="M36" s="6">
        <v>400000</v>
      </c>
      <c r="N36" s="6">
        <v>0</v>
      </c>
    </row>
    <row r="37" spans="1:14" ht="15">
      <c r="A37" s="4">
        <v>75</v>
      </c>
      <c r="B37" t="s">
        <v>90</v>
      </c>
      <c r="C37" t="s">
        <v>117</v>
      </c>
      <c r="D37" t="s">
        <v>117</v>
      </c>
      <c r="E37" s="4" t="s">
        <v>17</v>
      </c>
      <c r="G37" t="s">
        <v>114</v>
      </c>
      <c r="H37" t="s">
        <v>118</v>
      </c>
      <c r="I37" s="4" t="s">
        <v>111</v>
      </c>
      <c r="J37" s="5">
        <v>2025</v>
      </c>
      <c r="K37" s="6">
        <v>0</v>
      </c>
      <c r="L37" s="6">
        <v>0</v>
      </c>
      <c r="M37" s="6">
        <v>0</v>
      </c>
      <c r="N37" s="6">
        <v>0</v>
      </c>
    </row>
    <row r="38" spans="1:14" ht="15">
      <c r="A38" s="4">
        <v>75</v>
      </c>
      <c r="B38" t="s">
        <v>90</v>
      </c>
      <c r="C38" t="s">
        <v>117</v>
      </c>
      <c r="D38" t="s">
        <v>117</v>
      </c>
      <c r="E38" s="4" t="s">
        <v>17</v>
      </c>
      <c r="G38" t="s">
        <v>114</v>
      </c>
      <c r="H38" t="s">
        <v>119</v>
      </c>
      <c r="I38" s="4" t="s">
        <v>111</v>
      </c>
      <c r="J38" s="5">
        <v>2025</v>
      </c>
      <c r="K38" s="6">
        <v>3000000</v>
      </c>
      <c r="L38" s="6">
        <v>2400000</v>
      </c>
      <c r="M38" s="6">
        <v>600000</v>
      </c>
      <c r="N38" s="6">
        <v>0</v>
      </c>
    </row>
    <row r="39" spans="10:14" ht="15">
      <c r="J39" s="7" t="s">
        <v>26</v>
      </c>
      <c r="K39" s="8">
        <f>SUBTOTAL(9,K28:K38)</f>
        <v>34949061.769999996</v>
      </c>
      <c r="L39" s="8">
        <f aca="true" t="shared" si="4" ref="L39:N39">SUBTOTAL(9,L28:L38)</f>
        <v>31102617</v>
      </c>
      <c r="M39" s="8">
        <f t="shared" si="4"/>
        <v>3750144.77</v>
      </c>
      <c r="N39" s="8">
        <f t="shared" si="4"/>
        <v>96300</v>
      </c>
    </row>
    <row r="40" spans="1:15" ht="15">
      <c r="A40" s="4">
        <v>5</v>
      </c>
      <c r="B40" t="s">
        <v>90</v>
      </c>
      <c r="C40" t="s">
        <v>120</v>
      </c>
      <c r="E40" s="4" t="s">
        <v>96</v>
      </c>
      <c r="F40" t="s">
        <v>92</v>
      </c>
      <c r="G40" t="s">
        <v>121</v>
      </c>
      <c r="H40" t="s">
        <v>122</v>
      </c>
      <c r="I40" s="4" t="s">
        <v>21</v>
      </c>
      <c r="J40" s="5">
        <v>2026</v>
      </c>
      <c r="K40" s="6">
        <v>3110500</v>
      </c>
      <c r="L40" s="6">
        <v>3110500</v>
      </c>
      <c r="M40" s="6">
        <v>0</v>
      </c>
      <c r="N40" s="6">
        <v>0</v>
      </c>
      <c r="O40" t="s">
        <v>123</v>
      </c>
    </row>
    <row r="41" spans="1:15" ht="15">
      <c r="A41" s="4">
        <v>2</v>
      </c>
      <c r="B41" t="s">
        <v>90</v>
      </c>
      <c r="C41" t="s">
        <v>124</v>
      </c>
      <c r="E41" s="4" t="s">
        <v>96</v>
      </c>
      <c r="F41" t="s">
        <v>92</v>
      </c>
      <c r="G41" t="s">
        <v>125</v>
      </c>
      <c r="H41" t="s">
        <v>126</v>
      </c>
      <c r="I41" s="4" t="s">
        <v>21</v>
      </c>
      <c r="J41" s="5">
        <v>2026</v>
      </c>
      <c r="K41" s="6">
        <v>1250000</v>
      </c>
      <c r="L41" s="6">
        <v>1250000</v>
      </c>
      <c r="M41" s="6">
        <v>0</v>
      </c>
      <c r="N41" s="6">
        <v>0</v>
      </c>
      <c r="O41" t="s">
        <v>36</v>
      </c>
    </row>
    <row r="42" spans="1:15" ht="15">
      <c r="A42" s="4">
        <v>10</v>
      </c>
      <c r="B42" t="s">
        <v>90</v>
      </c>
      <c r="C42" t="s">
        <v>99</v>
      </c>
      <c r="E42" s="4" t="s">
        <v>17</v>
      </c>
      <c r="F42" t="s">
        <v>100</v>
      </c>
      <c r="G42" t="s">
        <v>92</v>
      </c>
      <c r="H42" t="s">
        <v>102</v>
      </c>
      <c r="I42" s="4" t="s">
        <v>21</v>
      </c>
      <c r="J42" s="5">
        <v>2026</v>
      </c>
      <c r="K42" s="6">
        <v>18293777.77</v>
      </c>
      <c r="L42" s="6">
        <v>16464400</v>
      </c>
      <c r="M42" s="6">
        <v>1829377.77</v>
      </c>
      <c r="N42" s="6">
        <v>0</v>
      </c>
      <c r="O42" t="s">
        <v>36</v>
      </c>
    </row>
    <row r="43" spans="1:14" ht="15">
      <c r="A43" s="4">
        <v>8</v>
      </c>
      <c r="B43" t="s">
        <v>90</v>
      </c>
      <c r="C43" t="s">
        <v>127</v>
      </c>
      <c r="E43" s="4" t="s">
        <v>96</v>
      </c>
      <c r="F43" t="s">
        <v>128</v>
      </c>
      <c r="G43" t="s">
        <v>129</v>
      </c>
      <c r="H43" t="s">
        <v>122</v>
      </c>
      <c r="I43" s="4" t="s">
        <v>21</v>
      </c>
      <c r="J43" s="5">
        <v>2026</v>
      </c>
      <c r="K43" s="6">
        <v>3406659</v>
      </c>
      <c r="L43" s="6">
        <v>3406659</v>
      </c>
      <c r="M43" s="6">
        <v>0</v>
      </c>
      <c r="N43" s="6">
        <v>0</v>
      </c>
    </row>
    <row r="44" spans="1:16" ht="15">
      <c r="A44" s="4">
        <v>76</v>
      </c>
      <c r="B44" t="s">
        <v>90</v>
      </c>
      <c r="C44" t="s">
        <v>113</v>
      </c>
      <c r="D44" t="s">
        <v>113</v>
      </c>
      <c r="E44" s="4" t="s">
        <v>17</v>
      </c>
      <c r="G44" t="s">
        <v>114</v>
      </c>
      <c r="H44" t="s">
        <v>116</v>
      </c>
      <c r="I44" s="4" t="s">
        <v>111</v>
      </c>
      <c r="J44" s="5">
        <v>2026</v>
      </c>
      <c r="K44" s="6">
        <v>2000000</v>
      </c>
      <c r="L44" s="6">
        <v>1600000</v>
      </c>
      <c r="M44" s="6">
        <v>400000</v>
      </c>
      <c r="N44" s="6">
        <v>0</v>
      </c>
      <c r="P44" s="6"/>
    </row>
    <row r="45" spans="1:16" ht="15">
      <c r="A45" s="4">
        <v>75</v>
      </c>
      <c r="B45" t="s">
        <v>90</v>
      </c>
      <c r="C45" t="s">
        <v>117</v>
      </c>
      <c r="D45" t="s">
        <v>117</v>
      </c>
      <c r="E45" s="4" t="s">
        <v>17</v>
      </c>
      <c r="G45" t="s">
        <v>114</v>
      </c>
      <c r="H45" t="s">
        <v>119</v>
      </c>
      <c r="I45" s="4" t="s">
        <v>111</v>
      </c>
      <c r="J45" s="5">
        <v>2026</v>
      </c>
      <c r="K45" s="6">
        <v>3000000</v>
      </c>
      <c r="L45" s="6">
        <v>2400000</v>
      </c>
      <c r="M45" s="6">
        <v>600000</v>
      </c>
      <c r="N45" s="6">
        <v>0</v>
      </c>
      <c r="P45" s="6"/>
    </row>
    <row r="46" spans="10:16" ht="15">
      <c r="J46" s="7" t="s">
        <v>78</v>
      </c>
      <c r="K46" s="8">
        <f>SUBTOTAL(9,K40:K45)</f>
        <v>31060936.77</v>
      </c>
      <c r="L46" s="8">
        <f aca="true" t="shared" si="5" ref="L46:N46">SUBTOTAL(9,L40:L45)</f>
        <v>28231559</v>
      </c>
      <c r="M46" s="8">
        <f t="shared" si="5"/>
        <v>2829377.77</v>
      </c>
      <c r="N46" s="8">
        <f t="shared" si="5"/>
        <v>0</v>
      </c>
      <c r="P46" s="6"/>
    </row>
    <row r="47" spans="1:16" ht="15">
      <c r="A47" s="4">
        <v>76</v>
      </c>
      <c r="B47" t="s">
        <v>90</v>
      </c>
      <c r="C47" t="s">
        <v>113</v>
      </c>
      <c r="D47" t="s">
        <v>113</v>
      </c>
      <c r="E47" s="4" t="s">
        <v>17</v>
      </c>
      <c r="G47" t="s">
        <v>114</v>
      </c>
      <c r="H47" t="s">
        <v>116</v>
      </c>
      <c r="I47" s="4" t="s">
        <v>111</v>
      </c>
      <c r="J47" s="5">
        <v>2027</v>
      </c>
      <c r="K47" s="6">
        <v>2000000</v>
      </c>
      <c r="L47" s="6">
        <v>1600000</v>
      </c>
      <c r="M47" s="6">
        <v>400000</v>
      </c>
      <c r="N47" s="6">
        <v>0</v>
      </c>
      <c r="P47" s="6"/>
    </row>
    <row r="48" spans="1:16" ht="15">
      <c r="A48" s="4">
        <v>75</v>
      </c>
      <c r="B48" t="s">
        <v>90</v>
      </c>
      <c r="C48" t="s">
        <v>117</v>
      </c>
      <c r="D48" t="s">
        <v>117</v>
      </c>
      <c r="E48" s="4" t="s">
        <v>17</v>
      </c>
      <c r="G48" t="s">
        <v>114</v>
      </c>
      <c r="H48" t="s">
        <v>119</v>
      </c>
      <c r="I48" s="4" t="s">
        <v>111</v>
      </c>
      <c r="J48" s="5">
        <v>2027</v>
      </c>
      <c r="K48" s="6">
        <v>3000000</v>
      </c>
      <c r="L48" s="6">
        <v>2400000</v>
      </c>
      <c r="M48" s="6">
        <v>600000</v>
      </c>
      <c r="N48" s="6">
        <v>0</v>
      </c>
      <c r="P48" s="6"/>
    </row>
    <row r="49" spans="10:16" ht="15">
      <c r="J49" s="7" t="s">
        <v>89</v>
      </c>
      <c r="K49" s="8">
        <f>SUBTOTAL(9,K47:K48)</f>
        <v>5000000</v>
      </c>
      <c r="L49" s="8">
        <f aca="true" t="shared" si="6" ref="L49:N49">SUBTOTAL(9,L47:L48)</f>
        <v>4000000</v>
      </c>
      <c r="M49" s="8">
        <f t="shared" si="6"/>
        <v>1000000</v>
      </c>
      <c r="N49" s="8">
        <f t="shared" si="6"/>
        <v>0</v>
      </c>
      <c r="P49" s="6"/>
    </row>
    <row r="50" spans="1:16" ht="15">
      <c r="A50" s="4">
        <v>76</v>
      </c>
      <c r="B50" t="s">
        <v>90</v>
      </c>
      <c r="C50" t="s">
        <v>113</v>
      </c>
      <c r="D50" t="s">
        <v>113</v>
      </c>
      <c r="E50" s="4" t="s">
        <v>17</v>
      </c>
      <c r="G50" t="s">
        <v>114</v>
      </c>
      <c r="H50" t="s">
        <v>116</v>
      </c>
      <c r="I50" s="4" t="s">
        <v>111</v>
      </c>
      <c r="J50" s="5">
        <v>2028</v>
      </c>
      <c r="K50" s="6">
        <v>2000000</v>
      </c>
      <c r="L50" s="6">
        <v>1600000</v>
      </c>
      <c r="M50" s="6">
        <v>400000</v>
      </c>
      <c r="N50" s="6">
        <v>0</v>
      </c>
      <c r="P50" s="6"/>
    </row>
    <row r="51" spans="1:16" ht="15">
      <c r="A51" s="4">
        <v>75</v>
      </c>
      <c r="B51" t="s">
        <v>90</v>
      </c>
      <c r="C51" t="s">
        <v>117</v>
      </c>
      <c r="D51" t="s">
        <v>117</v>
      </c>
      <c r="E51" s="4" t="s">
        <v>17</v>
      </c>
      <c r="G51" t="s">
        <v>114</v>
      </c>
      <c r="H51" t="s">
        <v>119</v>
      </c>
      <c r="I51" s="4" t="s">
        <v>111</v>
      </c>
      <c r="J51" s="5">
        <v>2028</v>
      </c>
      <c r="K51" s="6">
        <v>3000000</v>
      </c>
      <c r="L51" s="6">
        <v>2400000</v>
      </c>
      <c r="M51" s="6">
        <v>600000</v>
      </c>
      <c r="N51" s="6">
        <v>0</v>
      </c>
      <c r="P51" s="6"/>
    </row>
    <row r="52" spans="10:16" ht="15">
      <c r="J52" s="7" t="s">
        <v>130</v>
      </c>
      <c r="K52" s="8">
        <f>SUBTOTAL(9,K50:K51)</f>
        <v>5000000</v>
      </c>
      <c r="L52" s="8">
        <f aca="true" t="shared" si="7" ref="L52:N52">SUBTOTAL(9,L50:L51)</f>
        <v>4000000</v>
      </c>
      <c r="M52" s="8">
        <f t="shared" si="7"/>
        <v>1000000</v>
      </c>
      <c r="N52" s="8">
        <f t="shared" si="7"/>
        <v>0</v>
      </c>
      <c r="P52" s="6"/>
    </row>
    <row r="53" spans="1:16" ht="15">
      <c r="A53" s="4">
        <v>10</v>
      </c>
      <c r="B53" t="s">
        <v>131</v>
      </c>
      <c r="C53" t="s">
        <v>132</v>
      </c>
      <c r="E53" s="4" t="s">
        <v>17</v>
      </c>
      <c r="F53" t="s">
        <v>133</v>
      </c>
      <c r="G53" t="s">
        <v>134</v>
      </c>
      <c r="H53" t="s">
        <v>135</v>
      </c>
      <c r="I53" s="4" t="s">
        <v>21</v>
      </c>
      <c r="J53" s="5">
        <v>2025</v>
      </c>
      <c r="K53" s="6">
        <v>3940000</v>
      </c>
      <c r="L53" s="6">
        <v>3940000</v>
      </c>
      <c r="M53" s="6">
        <v>0</v>
      </c>
      <c r="N53" s="6">
        <v>0</v>
      </c>
      <c r="O53" t="s">
        <v>36</v>
      </c>
      <c r="P53" s="6"/>
    </row>
    <row r="54" spans="1:16" ht="15">
      <c r="A54" s="4">
        <v>10</v>
      </c>
      <c r="B54" t="s">
        <v>131</v>
      </c>
      <c r="C54" t="s">
        <v>136</v>
      </c>
      <c r="E54" s="4" t="s">
        <v>17</v>
      </c>
      <c r="F54" t="s">
        <v>133</v>
      </c>
      <c r="G54" t="s">
        <v>137</v>
      </c>
      <c r="H54" t="s">
        <v>138</v>
      </c>
      <c r="I54" s="4" t="s">
        <v>21</v>
      </c>
      <c r="J54" s="5">
        <v>2025</v>
      </c>
      <c r="K54" s="6">
        <v>15500000</v>
      </c>
      <c r="L54" s="6">
        <v>3304954</v>
      </c>
      <c r="M54" s="6">
        <v>12195046</v>
      </c>
      <c r="N54" s="6">
        <v>0</v>
      </c>
      <c r="O54" t="s">
        <v>139</v>
      </c>
      <c r="P54" s="6"/>
    </row>
    <row r="55" spans="1:16" ht="15">
      <c r="A55" s="4">
        <v>10</v>
      </c>
      <c r="B55" t="s">
        <v>131</v>
      </c>
      <c r="C55" t="s">
        <v>140</v>
      </c>
      <c r="E55" s="4" t="s">
        <v>141</v>
      </c>
      <c r="F55" t="s">
        <v>133</v>
      </c>
      <c r="G55" t="s">
        <v>137</v>
      </c>
      <c r="H55" t="s">
        <v>142</v>
      </c>
      <c r="I55" s="4" t="s">
        <v>143</v>
      </c>
      <c r="J55" s="5">
        <v>2025</v>
      </c>
      <c r="K55" s="6">
        <v>535000</v>
      </c>
      <c r="L55" s="6">
        <v>535000</v>
      </c>
      <c r="M55" s="6">
        <v>0</v>
      </c>
      <c r="N55" s="6">
        <v>0</v>
      </c>
      <c r="O55" t="s">
        <v>36</v>
      </c>
      <c r="P55" s="6"/>
    </row>
    <row r="56" spans="1:16" ht="15">
      <c r="A56" s="4">
        <v>10</v>
      </c>
      <c r="B56" t="s">
        <v>131</v>
      </c>
      <c r="C56" t="s">
        <v>140</v>
      </c>
      <c r="E56" s="4" t="s">
        <v>141</v>
      </c>
      <c r="F56" t="s">
        <v>133</v>
      </c>
      <c r="G56" t="s">
        <v>137</v>
      </c>
      <c r="H56" t="s">
        <v>142</v>
      </c>
      <c r="I56" s="4" t="s">
        <v>144</v>
      </c>
      <c r="J56" s="5">
        <v>2025</v>
      </c>
      <c r="K56" s="6">
        <v>250000</v>
      </c>
      <c r="L56" s="6">
        <v>250000</v>
      </c>
      <c r="M56" s="6">
        <v>0</v>
      </c>
      <c r="N56" s="6">
        <v>0</v>
      </c>
      <c r="O56" t="s">
        <v>36</v>
      </c>
      <c r="P56" s="6"/>
    </row>
    <row r="57" spans="1:16" ht="15">
      <c r="A57" s="4">
        <v>5</v>
      </c>
      <c r="B57" t="s">
        <v>131</v>
      </c>
      <c r="C57" t="s">
        <v>145</v>
      </c>
      <c r="E57" s="4" t="s">
        <v>141</v>
      </c>
      <c r="F57" t="s">
        <v>92</v>
      </c>
      <c r="G57" t="s">
        <v>146</v>
      </c>
      <c r="H57" t="s">
        <v>147</v>
      </c>
      <c r="I57" s="4" t="s">
        <v>144</v>
      </c>
      <c r="J57" s="5">
        <v>2025</v>
      </c>
      <c r="K57" s="6">
        <v>1110000</v>
      </c>
      <c r="L57" s="6">
        <v>1110000</v>
      </c>
      <c r="M57" s="6">
        <v>0</v>
      </c>
      <c r="N57" s="6">
        <v>0</v>
      </c>
      <c r="O57" t="s">
        <v>148</v>
      </c>
      <c r="P57" s="6"/>
    </row>
    <row r="58" spans="10:16" ht="15">
      <c r="J58" s="7" t="s">
        <v>26</v>
      </c>
      <c r="K58" s="8">
        <f>SUBTOTAL(9,K53:K57)</f>
        <v>21335000</v>
      </c>
      <c r="L58" s="8">
        <f aca="true" t="shared" si="8" ref="L58:N58">SUBTOTAL(9,L53:L57)</f>
        <v>9139954</v>
      </c>
      <c r="M58" s="8">
        <f t="shared" si="8"/>
        <v>12195046</v>
      </c>
      <c r="N58" s="8">
        <f t="shared" si="8"/>
        <v>0</v>
      </c>
      <c r="P58" s="6"/>
    </row>
    <row r="59" spans="1:16" ht="15">
      <c r="A59" s="4">
        <v>10</v>
      </c>
      <c r="B59" t="s">
        <v>149</v>
      </c>
      <c r="C59" t="s">
        <v>140</v>
      </c>
      <c r="E59" s="4" t="s">
        <v>141</v>
      </c>
      <c r="F59" t="s">
        <v>133</v>
      </c>
      <c r="G59" t="s">
        <v>137</v>
      </c>
      <c r="H59" t="s">
        <v>142</v>
      </c>
      <c r="I59" s="4" t="s">
        <v>21</v>
      </c>
      <c r="J59" s="5">
        <v>2026</v>
      </c>
      <c r="K59" s="6">
        <v>6795000</v>
      </c>
      <c r="L59" s="6">
        <v>0</v>
      </c>
      <c r="M59" s="6">
        <v>6795000</v>
      </c>
      <c r="N59" s="6">
        <v>0</v>
      </c>
      <c r="O59" t="s">
        <v>36</v>
      </c>
      <c r="P59" s="6"/>
    </row>
    <row r="60" spans="1:16" ht="15">
      <c r="A60" s="4">
        <v>5</v>
      </c>
      <c r="B60" t="s">
        <v>131</v>
      </c>
      <c r="C60" t="s">
        <v>145</v>
      </c>
      <c r="E60" s="4" t="s">
        <v>141</v>
      </c>
      <c r="F60" t="s">
        <v>92</v>
      </c>
      <c r="G60" t="s">
        <v>146</v>
      </c>
      <c r="H60" t="s">
        <v>150</v>
      </c>
      <c r="I60" s="4" t="s">
        <v>21</v>
      </c>
      <c r="J60" s="5">
        <v>2026</v>
      </c>
      <c r="K60" s="6">
        <v>8900000</v>
      </c>
      <c r="L60" s="6">
        <v>8900000</v>
      </c>
      <c r="M60" s="6">
        <v>0</v>
      </c>
      <c r="N60" s="6">
        <v>0</v>
      </c>
      <c r="O60" t="s">
        <v>148</v>
      </c>
      <c r="P60" s="6"/>
    </row>
    <row r="61" spans="1:16" ht="15">
      <c r="A61" s="4">
        <v>5</v>
      </c>
      <c r="B61" t="s">
        <v>131</v>
      </c>
      <c r="C61" t="s">
        <v>145</v>
      </c>
      <c r="E61" s="4" t="s">
        <v>141</v>
      </c>
      <c r="F61" t="s">
        <v>92</v>
      </c>
      <c r="G61" t="s">
        <v>146</v>
      </c>
      <c r="H61" t="s">
        <v>151</v>
      </c>
      <c r="I61" s="4" t="s">
        <v>21</v>
      </c>
      <c r="J61" s="5">
        <v>2026</v>
      </c>
      <c r="K61" s="6">
        <v>9890000</v>
      </c>
      <c r="L61" s="6">
        <v>9890000</v>
      </c>
      <c r="M61" s="6">
        <v>0</v>
      </c>
      <c r="N61" s="6">
        <v>0</v>
      </c>
      <c r="O61" t="s">
        <v>148</v>
      </c>
      <c r="P61" s="6"/>
    </row>
    <row r="62" spans="10:16" ht="15">
      <c r="J62" s="7" t="s">
        <v>78</v>
      </c>
      <c r="K62" s="8">
        <f>SUBTOTAL(9,K59:K61)</f>
        <v>25585000</v>
      </c>
      <c r="L62" s="8">
        <f aca="true" t="shared" si="9" ref="L62:N62">SUBTOTAL(9,L59:L61)</f>
        <v>18790000</v>
      </c>
      <c r="M62" s="8">
        <f t="shared" si="9"/>
        <v>6795000</v>
      </c>
      <c r="N62" s="8">
        <f t="shared" si="9"/>
        <v>0</v>
      </c>
      <c r="P62" s="6"/>
    </row>
    <row r="63" spans="1:16" ht="15">
      <c r="A63" s="4">
        <v>8</v>
      </c>
      <c r="B63" t="s">
        <v>152</v>
      </c>
      <c r="C63" t="s">
        <v>153</v>
      </c>
      <c r="E63" s="4" t="s">
        <v>108</v>
      </c>
      <c r="F63" t="s">
        <v>154</v>
      </c>
      <c r="G63" t="s">
        <v>155</v>
      </c>
      <c r="H63" t="s">
        <v>156</v>
      </c>
      <c r="I63" s="4" t="s">
        <v>143</v>
      </c>
      <c r="J63" s="5" t="s">
        <v>157</v>
      </c>
      <c r="K63" s="6">
        <v>25000000</v>
      </c>
      <c r="L63" s="6">
        <v>20000000</v>
      </c>
      <c r="M63" s="6">
        <v>1800000</v>
      </c>
      <c r="N63" s="6">
        <v>3200000</v>
      </c>
      <c r="P63" s="6"/>
    </row>
    <row r="64" spans="10:16" ht="15">
      <c r="J64" s="7" t="s">
        <v>158</v>
      </c>
      <c r="K64" s="8">
        <f>SUBTOTAL(9,K63:K63)</f>
        <v>25000000</v>
      </c>
      <c r="L64" s="8">
        <f aca="true" t="shared" si="10" ref="L64:N64">SUBTOTAL(9,L63:L63)</f>
        <v>20000000</v>
      </c>
      <c r="M64" s="8">
        <f t="shared" si="10"/>
        <v>1800000</v>
      </c>
      <c r="N64" s="8">
        <f t="shared" si="10"/>
        <v>3200000</v>
      </c>
      <c r="P64" s="6"/>
    </row>
    <row r="65" spans="1:16" ht="15">
      <c r="A65" s="4" t="s">
        <v>159</v>
      </c>
      <c r="B65" t="s">
        <v>160</v>
      </c>
      <c r="C65" t="s">
        <v>161</v>
      </c>
      <c r="E65" s="4" t="s">
        <v>17</v>
      </c>
      <c r="G65" t="s">
        <v>114</v>
      </c>
      <c r="H65" t="s">
        <v>162</v>
      </c>
      <c r="I65" s="4" t="s">
        <v>111</v>
      </c>
      <c r="J65" s="5">
        <v>2025</v>
      </c>
      <c r="K65" s="6">
        <v>0</v>
      </c>
      <c r="L65" s="6">
        <v>0</v>
      </c>
      <c r="M65" s="6">
        <v>0</v>
      </c>
      <c r="N65" s="6">
        <v>0</v>
      </c>
      <c r="O65" t="s">
        <v>88</v>
      </c>
      <c r="P65" s="6"/>
    </row>
    <row r="66" spans="1:16" ht="15">
      <c r="A66" s="4" t="s">
        <v>159</v>
      </c>
      <c r="B66" t="s">
        <v>160</v>
      </c>
      <c r="C66" t="s">
        <v>161</v>
      </c>
      <c r="E66" s="4" t="s">
        <v>17</v>
      </c>
      <c r="G66" t="s">
        <v>114</v>
      </c>
      <c r="H66" t="s">
        <v>163</v>
      </c>
      <c r="I66" s="4" t="s">
        <v>111</v>
      </c>
      <c r="J66" s="5">
        <v>2025</v>
      </c>
      <c r="K66" s="6">
        <v>562500</v>
      </c>
      <c r="L66" s="6">
        <v>200000</v>
      </c>
      <c r="M66" s="6">
        <v>362500</v>
      </c>
      <c r="N66" s="6">
        <v>0</v>
      </c>
      <c r="O66" t="s">
        <v>88</v>
      </c>
      <c r="P66" s="6"/>
    </row>
    <row r="67" spans="10:16" ht="15">
      <c r="J67" s="7" t="s">
        <v>26</v>
      </c>
      <c r="K67" s="8">
        <f>SUBTOTAL(9,K65:K66)</f>
        <v>562500</v>
      </c>
      <c r="L67" s="8">
        <f aca="true" t="shared" si="11" ref="L67:N67">SUBTOTAL(9,L65:L66)</f>
        <v>200000</v>
      </c>
      <c r="M67" s="8">
        <f t="shared" si="11"/>
        <v>362500</v>
      </c>
      <c r="N67" s="8">
        <f t="shared" si="11"/>
        <v>0</v>
      </c>
      <c r="P67" s="6"/>
    </row>
    <row r="68" spans="1:16" ht="15">
      <c r="A68" s="4" t="s">
        <v>159</v>
      </c>
      <c r="B68" t="s">
        <v>160</v>
      </c>
      <c r="C68" t="s">
        <v>161</v>
      </c>
      <c r="E68" s="4" t="s">
        <v>17</v>
      </c>
      <c r="G68" t="s">
        <v>114</v>
      </c>
      <c r="H68" t="s">
        <v>163</v>
      </c>
      <c r="I68" s="4" t="s">
        <v>111</v>
      </c>
      <c r="J68" s="5">
        <v>2026</v>
      </c>
      <c r="K68" s="6">
        <v>562500</v>
      </c>
      <c r="L68" s="6">
        <v>200000</v>
      </c>
      <c r="M68" s="6">
        <v>362500</v>
      </c>
      <c r="N68" s="6">
        <v>0</v>
      </c>
      <c r="O68" t="s">
        <v>88</v>
      </c>
      <c r="P68" s="6"/>
    </row>
    <row r="69" spans="10:16" ht="15">
      <c r="J69" s="7" t="s">
        <v>78</v>
      </c>
      <c r="K69" s="8">
        <f>SUBTOTAL(9,K68:K68)</f>
        <v>562500</v>
      </c>
      <c r="L69" s="8">
        <f aca="true" t="shared" si="12" ref="L69:N69">SUBTOTAL(9,L68:L68)</f>
        <v>200000</v>
      </c>
      <c r="M69" s="8">
        <f t="shared" si="12"/>
        <v>362500</v>
      </c>
      <c r="N69" s="8">
        <f t="shared" si="12"/>
        <v>0</v>
      </c>
      <c r="P69" s="6"/>
    </row>
    <row r="70" spans="1:16" ht="15">
      <c r="A70" s="4" t="s">
        <v>159</v>
      </c>
      <c r="B70" t="s">
        <v>160</v>
      </c>
      <c r="C70" t="s">
        <v>161</v>
      </c>
      <c r="E70" s="4" t="s">
        <v>17</v>
      </c>
      <c r="G70" t="s">
        <v>114</v>
      </c>
      <c r="H70" t="s">
        <v>163</v>
      </c>
      <c r="I70" s="4" t="s">
        <v>111</v>
      </c>
      <c r="J70" s="5">
        <v>2027</v>
      </c>
      <c r="K70" s="6">
        <v>562500</v>
      </c>
      <c r="L70" s="6">
        <v>200000</v>
      </c>
      <c r="M70" s="6">
        <v>362500</v>
      </c>
      <c r="N70" s="6">
        <v>0</v>
      </c>
      <c r="O70" t="s">
        <v>88</v>
      </c>
      <c r="P70" s="6"/>
    </row>
    <row r="71" spans="10:16" ht="15">
      <c r="J71" s="7" t="s">
        <v>89</v>
      </c>
      <c r="K71" s="8">
        <f>SUBTOTAL(9,K70:K70)</f>
        <v>562500</v>
      </c>
      <c r="L71" s="8">
        <f aca="true" t="shared" si="13" ref="L71:N71">SUBTOTAL(9,L70:L70)</f>
        <v>200000</v>
      </c>
      <c r="M71" s="8">
        <f t="shared" si="13"/>
        <v>362500</v>
      </c>
      <c r="N71" s="8">
        <f t="shared" si="13"/>
        <v>0</v>
      </c>
      <c r="P71" s="6"/>
    </row>
    <row r="72" spans="1:16" ht="15">
      <c r="A72" s="4" t="s">
        <v>159</v>
      </c>
      <c r="B72" t="s">
        <v>160</v>
      </c>
      <c r="C72" t="s">
        <v>161</v>
      </c>
      <c r="E72" s="4" t="s">
        <v>17</v>
      </c>
      <c r="G72" t="s">
        <v>114</v>
      </c>
      <c r="H72" t="s">
        <v>163</v>
      </c>
      <c r="I72" s="4" t="s">
        <v>111</v>
      </c>
      <c r="J72" s="5">
        <v>2028</v>
      </c>
      <c r="K72" s="6">
        <v>562500</v>
      </c>
      <c r="L72" s="6">
        <v>200000</v>
      </c>
      <c r="M72" s="6">
        <v>362500</v>
      </c>
      <c r="N72" s="6">
        <v>0</v>
      </c>
      <c r="O72" t="s">
        <v>88</v>
      </c>
      <c r="P72" s="6"/>
    </row>
    <row r="73" spans="10:16" ht="15">
      <c r="J73" s="7" t="s">
        <v>130</v>
      </c>
      <c r="K73" s="8">
        <f>SUBTOTAL(9,K72:K72)</f>
        <v>562500</v>
      </c>
      <c r="L73" s="8">
        <f aca="true" t="shared" si="14" ref="L73:N73">SUBTOTAL(9,L72:L72)</f>
        <v>200000</v>
      </c>
      <c r="M73" s="8">
        <f t="shared" si="14"/>
        <v>362500</v>
      </c>
      <c r="N73" s="8">
        <f t="shared" si="14"/>
        <v>0</v>
      </c>
      <c r="P73" s="6"/>
    </row>
    <row r="74" spans="1:16" ht="15">
      <c r="A74" s="4">
        <v>8</v>
      </c>
      <c r="B74" t="s">
        <v>164</v>
      </c>
      <c r="C74" t="s">
        <v>165</v>
      </c>
      <c r="E74" s="4" t="s">
        <v>108</v>
      </c>
      <c r="F74" t="s">
        <v>166</v>
      </c>
      <c r="G74" t="s">
        <v>167</v>
      </c>
      <c r="H74" t="s">
        <v>168</v>
      </c>
      <c r="I74" s="4" t="s">
        <v>21</v>
      </c>
      <c r="J74" s="5">
        <v>2025</v>
      </c>
      <c r="K74" s="6">
        <v>0</v>
      </c>
      <c r="L74" s="6">
        <v>0</v>
      </c>
      <c r="M74" s="6">
        <v>0</v>
      </c>
      <c r="N74" s="6">
        <v>0</v>
      </c>
      <c r="P74" s="6"/>
    </row>
    <row r="75" spans="1:16" ht="15.75" customHeight="1">
      <c r="A75" s="4">
        <v>8</v>
      </c>
      <c r="B75" t="s">
        <v>164</v>
      </c>
      <c r="C75" t="s">
        <v>165</v>
      </c>
      <c r="E75" s="4" t="s">
        <v>108</v>
      </c>
      <c r="F75" t="s">
        <v>166</v>
      </c>
      <c r="G75" t="s">
        <v>167</v>
      </c>
      <c r="H75" t="s">
        <v>169</v>
      </c>
      <c r="I75" s="4" t="s">
        <v>21</v>
      </c>
      <c r="J75" s="5">
        <v>2025</v>
      </c>
      <c r="K75" s="6">
        <v>21765000</v>
      </c>
      <c r="L75" s="6">
        <v>17411723</v>
      </c>
      <c r="M75" s="6">
        <v>4353000</v>
      </c>
      <c r="N75" s="6">
        <v>0</v>
      </c>
      <c r="P75" s="6"/>
    </row>
    <row r="76" spans="10:16" ht="15.75" customHeight="1">
      <c r="J76" s="7" t="s">
        <v>26</v>
      </c>
      <c r="K76" s="8">
        <f>SUBTOTAL(9,K74:K75)</f>
        <v>21765000</v>
      </c>
      <c r="L76" s="8">
        <f aca="true" t="shared" si="15" ref="L76:N76">SUBTOTAL(9,L74:L75)</f>
        <v>17411723</v>
      </c>
      <c r="M76" s="8">
        <f t="shared" si="15"/>
        <v>4353000</v>
      </c>
      <c r="N76" s="8">
        <f t="shared" si="15"/>
        <v>0</v>
      </c>
      <c r="P76" s="6"/>
    </row>
    <row r="77" spans="1:16" ht="15">
      <c r="A77" s="4">
        <v>8</v>
      </c>
      <c r="B77" t="s">
        <v>164</v>
      </c>
      <c r="C77" t="s">
        <v>165</v>
      </c>
      <c r="E77" s="4" t="s">
        <v>108</v>
      </c>
      <c r="F77" t="s">
        <v>166</v>
      </c>
      <c r="G77" t="s">
        <v>167</v>
      </c>
      <c r="H77" t="s">
        <v>169</v>
      </c>
      <c r="I77" s="4" t="s">
        <v>21</v>
      </c>
      <c r="J77" s="5">
        <v>2026</v>
      </c>
      <c r="K77" s="6">
        <v>21765000</v>
      </c>
      <c r="L77" s="6">
        <v>17411723</v>
      </c>
      <c r="M77" s="6">
        <v>4353000</v>
      </c>
      <c r="N77" s="6">
        <v>0</v>
      </c>
      <c r="P77" s="6"/>
    </row>
    <row r="78" spans="10:16" ht="15">
      <c r="J78" s="7" t="s">
        <v>78</v>
      </c>
      <c r="K78" s="8">
        <f>SUBTOTAL(9,K77:K77)</f>
        <v>21765000</v>
      </c>
      <c r="L78" s="8">
        <f aca="true" t="shared" si="16" ref="L78:N78">SUBTOTAL(9,L77:L77)</f>
        <v>17411723</v>
      </c>
      <c r="M78" s="8">
        <f t="shared" si="16"/>
        <v>4353000</v>
      </c>
      <c r="N78" s="8">
        <f t="shared" si="16"/>
        <v>0</v>
      </c>
      <c r="P78" s="6"/>
    </row>
    <row r="79" spans="1:16" ht="15">
      <c r="A79" s="4">
        <v>8</v>
      </c>
      <c r="B79" t="s">
        <v>164</v>
      </c>
      <c r="C79" t="s">
        <v>165</v>
      </c>
      <c r="E79" s="4" t="s">
        <v>108</v>
      </c>
      <c r="F79" t="s">
        <v>166</v>
      </c>
      <c r="G79" t="s">
        <v>167</v>
      </c>
      <c r="H79" t="s">
        <v>169</v>
      </c>
      <c r="I79" s="4" t="s">
        <v>21</v>
      </c>
      <c r="J79" s="5">
        <v>2027</v>
      </c>
      <c r="K79" s="6">
        <v>21765000</v>
      </c>
      <c r="L79" s="6">
        <v>17411723</v>
      </c>
      <c r="M79" s="6">
        <v>4353000</v>
      </c>
      <c r="N79" s="6">
        <v>0</v>
      </c>
      <c r="P79" s="6"/>
    </row>
    <row r="80" spans="10:16" ht="15">
      <c r="J80" s="7" t="s">
        <v>89</v>
      </c>
      <c r="K80" s="8">
        <f>SUBTOTAL(9,K79:K79)</f>
        <v>21765000</v>
      </c>
      <c r="L80" s="8">
        <f aca="true" t="shared" si="17" ref="L80:N80">SUBTOTAL(9,L79:L79)</f>
        <v>17411723</v>
      </c>
      <c r="M80" s="8">
        <f t="shared" si="17"/>
        <v>4353000</v>
      </c>
      <c r="N80" s="8">
        <f t="shared" si="17"/>
        <v>0</v>
      </c>
      <c r="P80" s="6"/>
    </row>
    <row r="81" spans="1:16" ht="15">
      <c r="A81" s="4">
        <v>8</v>
      </c>
      <c r="B81" t="s">
        <v>164</v>
      </c>
      <c r="C81" t="s">
        <v>165</v>
      </c>
      <c r="E81" s="4" t="s">
        <v>108</v>
      </c>
      <c r="F81" t="s">
        <v>166</v>
      </c>
      <c r="G81" t="s">
        <v>167</v>
      </c>
      <c r="H81" t="s">
        <v>169</v>
      </c>
      <c r="I81" s="4" t="s">
        <v>21</v>
      </c>
      <c r="J81" s="5">
        <v>2028</v>
      </c>
      <c r="K81" s="6">
        <v>21765000</v>
      </c>
      <c r="L81" s="6">
        <v>17411723</v>
      </c>
      <c r="M81" s="6">
        <v>4353000</v>
      </c>
      <c r="N81" s="6">
        <v>0</v>
      </c>
      <c r="P81" s="6"/>
    </row>
    <row r="82" spans="10:16" ht="15">
      <c r="J82" s="7" t="s">
        <v>130</v>
      </c>
      <c r="K82" s="8">
        <f>SUBTOTAL(9,K81:K81)</f>
        <v>21765000</v>
      </c>
      <c r="L82" s="8">
        <f aca="true" t="shared" si="18" ref="L82:N82">SUBTOTAL(9,L81:L81)</f>
        <v>17411723</v>
      </c>
      <c r="M82" s="8">
        <f t="shared" si="18"/>
        <v>4353000</v>
      </c>
      <c r="N82" s="8">
        <f t="shared" si="18"/>
        <v>0</v>
      </c>
      <c r="P82" s="6"/>
    </row>
    <row r="83" spans="1:16" ht="15">
      <c r="A83" s="4">
        <v>8</v>
      </c>
      <c r="B83" t="s">
        <v>164</v>
      </c>
      <c r="C83" t="s">
        <v>165</v>
      </c>
      <c r="E83" s="4" t="s">
        <v>108</v>
      </c>
      <c r="F83" t="s">
        <v>166</v>
      </c>
      <c r="G83" t="s">
        <v>167</v>
      </c>
      <c r="H83" t="s">
        <v>169</v>
      </c>
      <c r="I83" s="4" t="s">
        <v>21</v>
      </c>
      <c r="J83" s="5" t="s">
        <v>157</v>
      </c>
      <c r="K83" s="6">
        <v>21765000</v>
      </c>
      <c r="L83" s="6">
        <v>17411723</v>
      </c>
      <c r="M83" s="6">
        <v>4353000</v>
      </c>
      <c r="N83" s="6">
        <v>0</v>
      </c>
      <c r="P83" s="6"/>
    </row>
    <row r="84" spans="10:16" ht="15">
      <c r="J84" s="7" t="s">
        <v>158</v>
      </c>
      <c r="K84" s="8">
        <f>SUBTOTAL(9,K83:K83)</f>
        <v>21765000</v>
      </c>
      <c r="L84" s="8">
        <f aca="true" t="shared" si="19" ref="L84:N84">SUBTOTAL(9,L83:L83)</f>
        <v>17411723</v>
      </c>
      <c r="M84" s="8">
        <f t="shared" si="19"/>
        <v>4353000</v>
      </c>
      <c r="N84" s="8">
        <f t="shared" si="19"/>
        <v>0</v>
      </c>
      <c r="P84" s="6"/>
    </row>
    <row r="85" spans="1:16" ht="15">
      <c r="A85" s="4">
        <v>8</v>
      </c>
      <c r="B85" t="s">
        <v>170</v>
      </c>
      <c r="C85" t="s">
        <v>171</v>
      </c>
      <c r="E85" s="4" t="s">
        <v>96</v>
      </c>
      <c r="F85" t="s">
        <v>172</v>
      </c>
      <c r="G85" t="s">
        <v>173</v>
      </c>
      <c r="H85" t="s">
        <v>174</v>
      </c>
      <c r="I85" s="4" t="s">
        <v>21</v>
      </c>
      <c r="J85" s="5">
        <v>2025</v>
      </c>
      <c r="K85" s="6">
        <v>5251000</v>
      </c>
      <c r="L85" s="6">
        <v>4200800</v>
      </c>
      <c r="M85" s="6">
        <v>1050200</v>
      </c>
      <c r="N85" s="6">
        <v>0</v>
      </c>
      <c r="P85" s="6"/>
    </row>
    <row r="86" spans="1:16" ht="15">
      <c r="A86" s="4">
        <v>7</v>
      </c>
      <c r="B86" t="s">
        <v>170</v>
      </c>
      <c r="C86" t="s">
        <v>175</v>
      </c>
      <c r="E86" s="4" t="s">
        <v>17</v>
      </c>
      <c r="F86" t="s">
        <v>92</v>
      </c>
      <c r="G86" t="s">
        <v>40</v>
      </c>
      <c r="H86" t="s">
        <v>176</v>
      </c>
      <c r="I86" s="4" t="s">
        <v>111</v>
      </c>
      <c r="J86" s="5">
        <v>2025</v>
      </c>
      <c r="K86" s="6">
        <v>0</v>
      </c>
      <c r="L86" s="6">
        <v>0</v>
      </c>
      <c r="M86" s="6">
        <v>0</v>
      </c>
      <c r="N86" s="6">
        <v>0</v>
      </c>
      <c r="P86" s="6"/>
    </row>
    <row r="87" spans="1:16" ht="15">
      <c r="A87" s="4">
        <v>7</v>
      </c>
      <c r="B87" t="s">
        <v>170</v>
      </c>
      <c r="C87" t="s">
        <v>175</v>
      </c>
      <c r="E87" s="4" t="s">
        <v>17</v>
      </c>
      <c r="F87" t="s">
        <v>92</v>
      </c>
      <c r="G87" t="s">
        <v>40</v>
      </c>
      <c r="H87" t="s">
        <v>177</v>
      </c>
      <c r="I87" s="4" t="s">
        <v>111</v>
      </c>
      <c r="J87" s="5">
        <v>2025</v>
      </c>
      <c r="K87" s="6">
        <v>2007050</v>
      </c>
      <c r="L87" s="6">
        <v>1806345</v>
      </c>
      <c r="M87" s="6">
        <v>200705</v>
      </c>
      <c r="N87" s="6">
        <v>0</v>
      </c>
      <c r="P87" s="6"/>
    </row>
    <row r="88" spans="1:16" ht="15">
      <c r="A88" s="4">
        <v>5</v>
      </c>
      <c r="B88" t="s">
        <v>170</v>
      </c>
      <c r="C88" t="s">
        <v>178</v>
      </c>
      <c r="E88" s="4" t="s">
        <v>96</v>
      </c>
      <c r="F88" t="s">
        <v>179</v>
      </c>
      <c r="G88" t="s">
        <v>180</v>
      </c>
      <c r="H88" t="s">
        <v>181</v>
      </c>
      <c r="I88" s="4" t="s">
        <v>144</v>
      </c>
      <c r="J88" s="5">
        <v>2025</v>
      </c>
      <c r="K88" s="6">
        <v>190000</v>
      </c>
      <c r="L88" s="6">
        <v>152000</v>
      </c>
      <c r="M88" s="6">
        <v>38000</v>
      </c>
      <c r="N88" s="6">
        <v>0</v>
      </c>
      <c r="O88" t="s">
        <v>36</v>
      </c>
      <c r="P88" s="6"/>
    </row>
    <row r="89" spans="1:16" ht="15">
      <c r="A89" s="4">
        <v>5</v>
      </c>
      <c r="B89" t="s">
        <v>170</v>
      </c>
      <c r="C89" t="s">
        <v>178</v>
      </c>
      <c r="E89" s="4" t="s">
        <v>96</v>
      </c>
      <c r="F89" t="s">
        <v>179</v>
      </c>
      <c r="G89" t="s">
        <v>180</v>
      </c>
      <c r="H89" t="s">
        <v>181</v>
      </c>
      <c r="I89" s="4" t="s">
        <v>143</v>
      </c>
      <c r="J89" s="5">
        <v>2025</v>
      </c>
      <c r="K89" s="6">
        <v>816000</v>
      </c>
      <c r="L89" s="6">
        <v>652800</v>
      </c>
      <c r="M89" s="6">
        <v>163200</v>
      </c>
      <c r="N89" s="6">
        <v>0</v>
      </c>
      <c r="O89" t="s">
        <v>36</v>
      </c>
      <c r="P89" s="6"/>
    </row>
    <row r="90" spans="1:16" ht="15">
      <c r="A90" s="4">
        <v>13</v>
      </c>
      <c r="B90" t="s">
        <v>170</v>
      </c>
      <c r="C90" t="s">
        <v>182</v>
      </c>
      <c r="E90" s="4" t="s">
        <v>17</v>
      </c>
      <c r="F90" t="s">
        <v>55</v>
      </c>
      <c r="G90" t="s">
        <v>183</v>
      </c>
      <c r="H90" t="s">
        <v>184</v>
      </c>
      <c r="I90" s="4" t="s">
        <v>21</v>
      </c>
      <c r="J90" s="5">
        <v>2025</v>
      </c>
      <c r="K90" s="6">
        <v>0</v>
      </c>
      <c r="L90" s="6">
        <v>0</v>
      </c>
      <c r="M90" s="6">
        <v>0</v>
      </c>
      <c r="N90" s="6">
        <v>0</v>
      </c>
      <c r="P90" s="6"/>
    </row>
    <row r="91" spans="1:16" ht="15">
      <c r="A91" s="4">
        <v>13</v>
      </c>
      <c r="B91" t="s">
        <v>170</v>
      </c>
      <c r="C91" t="s">
        <v>182</v>
      </c>
      <c r="E91" s="4" t="s">
        <v>17</v>
      </c>
      <c r="F91" t="s">
        <v>55</v>
      </c>
      <c r="G91" t="s">
        <v>183</v>
      </c>
      <c r="H91" t="s">
        <v>185</v>
      </c>
      <c r="I91" s="4" t="s">
        <v>21</v>
      </c>
      <c r="J91" s="5">
        <v>2025</v>
      </c>
      <c r="K91" s="6">
        <v>31250000</v>
      </c>
      <c r="L91" s="6">
        <v>25000000</v>
      </c>
      <c r="M91" s="6">
        <v>6250000</v>
      </c>
      <c r="N91" s="6">
        <v>0</v>
      </c>
      <c r="P91" s="6"/>
    </row>
    <row r="92" spans="1:16" ht="15">
      <c r="A92" s="4">
        <v>13</v>
      </c>
      <c r="B92" t="s">
        <v>170</v>
      </c>
      <c r="C92" t="s">
        <v>186</v>
      </c>
      <c r="E92" s="4" t="s">
        <v>108</v>
      </c>
      <c r="F92" t="s">
        <v>39</v>
      </c>
      <c r="G92" t="s">
        <v>187</v>
      </c>
      <c r="H92" t="s">
        <v>188</v>
      </c>
      <c r="I92" s="4" t="s">
        <v>21</v>
      </c>
      <c r="J92" s="5">
        <v>2025</v>
      </c>
      <c r="K92" s="6">
        <v>0</v>
      </c>
      <c r="L92" s="6">
        <v>0</v>
      </c>
      <c r="M92" s="6">
        <v>0</v>
      </c>
      <c r="N92" s="6">
        <v>0</v>
      </c>
      <c r="P92" s="6"/>
    </row>
    <row r="93" spans="1:16" ht="15">
      <c r="A93" s="4">
        <v>13</v>
      </c>
      <c r="B93" t="s">
        <v>170</v>
      </c>
      <c r="C93" t="s">
        <v>186</v>
      </c>
      <c r="E93" s="4" t="s">
        <v>108</v>
      </c>
      <c r="F93" t="s">
        <v>39</v>
      </c>
      <c r="G93" t="s">
        <v>187</v>
      </c>
      <c r="H93" t="s">
        <v>189</v>
      </c>
      <c r="I93" s="4" t="s">
        <v>21</v>
      </c>
      <c r="J93" s="5">
        <v>2025</v>
      </c>
      <c r="K93" s="6">
        <v>31725000</v>
      </c>
      <c r="L93" s="6">
        <v>25380000</v>
      </c>
      <c r="M93" s="6">
        <v>6345000</v>
      </c>
      <c r="N93" s="6">
        <v>0</v>
      </c>
      <c r="P93" s="6"/>
    </row>
    <row r="94" spans="1:16" ht="15">
      <c r="A94" s="4">
        <v>7</v>
      </c>
      <c r="B94" t="s">
        <v>170</v>
      </c>
      <c r="C94" t="s">
        <v>190</v>
      </c>
      <c r="E94" s="4" t="s">
        <v>96</v>
      </c>
      <c r="F94" t="s">
        <v>172</v>
      </c>
      <c r="G94" t="s">
        <v>191</v>
      </c>
      <c r="H94" t="s">
        <v>192</v>
      </c>
      <c r="I94" s="4" t="s">
        <v>21</v>
      </c>
      <c r="J94" s="5">
        <v>2025</v>
      </c>
      <c r="K94" s="6">
        <v>11864000</v>
      </c>
      <c r="L94" s="6">
        <v>9491200</v>
      </c>
      <c r="M94" s="6">
        <v>2372800</v>
      </c>
      <c r="N94" s="6">
        <v>0</v>
      </c>
      <c r="P94" s="6"/>
    </row>
    <row r="95" spans="1:16" ht="15">
      <c r="A95" s="4">
        <v>13</v>
      </c>
      <c r="B95" t="s">
        <v>170</v>
      </c>
      <c r="C95" t="s">
        <v>193</v>
      </c>
      <c r="E95" s="4" t="s">
        <v>17</v>
      </c>
      <c r="F95" t="s">
        <v>194</v>
      </c>
      <c r="G95" t="s">
        <v>195</v>
      </c>
      <c r="H95" t="s">
        <v>196</v>
      </c>
      <c r="I95" s="4" t="s">
        <v>21</v>
      </c>
      <c r="J95" s="5">
        <v>2025</v>
      </c>
      <c r="K95" s="6">
        <v>0</v>
      </c>
      <c r="L95" s="6">
        <v>0</v>
      </c>
      <c r="M95" s="6">
        <v>0</v>
      </c>
      <c r="N95" s="6">
        <v>0</v>
      </c>
      <c r="P95" s="6"/>
    </row>
    <row r="96" spans="1:16" ht="15">
      <c r="A96" s="4">
        <v>13</v>
      </c>
      <c r="B96" t="s">
        <v>170</v>
      </c>
      <c r="C96" t="s">
        <v>193</v>
      </c>
      <c r="E96" s="4" t="s">
        <v>17</v>
      </c>
      <c r="F96" t="s">
        <v>194</v>
      </c>
      <c r="G96" t="s">
        <v>195</v>
      </c>
      <c r="H96" t="s">
        <v>197</v>
      </c>
      <c r="I96" s="4" t="s">
        <v>21</v>
      </c>
      <c r="J96" s="5">
        <v>2025</v>
      </c>
      <c r="K96" s="6">
        <v>16944444</v>
      </c>
      <c r="L96" s="6">
        <v>15250000</v>
      </c>
      <c r="M96" s="6">
        <v>1694444</v>
      </c>
      <c r="N96" s="6">
        <v>0</v>
      </c>
      <c r="P96" s="6"/>
    </row>
    <row r="97" spans="1:16" ht="15">
      <c r="A97" s="4" t="s">
        <v>198</v>
      </c>
      <c r="B97" t="s">
        <v>170</v>
      </c>
      <c r="C97" t="s">
        <v>199</v>
      </c>
      <c r="E97" s="4" t="s">
        <v>108</v>
      </c>
      <c r="F97" t="s">
        <v>166</v>
      </c>
      <c r="G97" t="s">
        <v>200</v>
      </c>
      <c r="H97" t="s">
        <v>201</v>
      </c>
      <c r="I97" s="4" t="s">
        <v>21</v>
      </c>
      <c r="J97" s="5">
        <v>2025</v>
      </c>
      <c r="K97" s="6">
        <v>0</v>
      </c>
      <c r="L97" s="6">
        <v>0</v>
      </c>
      <c r="M97" s="6">
        <v>0</v>
      </c>
      <c r="N97" s="6">
        <v>0</v>
      </c>
      <c r="P97" s="6"/>
    </row>
    <row r="98" spans="1:16" ht="15">
      <c r="A98" s="4" t="s">
        <v>198</v>
      </c>
      <c r="B98" t="s">
        <v>170</v>
      </c>
      <c r="C98" t="s">
        <v>199</v>
      </c>
      <c r="E98" s="4" t="s">
        <v>108</v>
      </c>
      <c r="F98" t="s">
        <v>166</v>
      </c>
      <c r="G98" t="s">
        <v>200</v>
      </c>
      <c r="H98" t="s">
        <v>202</v>
      </c>
      <c r="I98" s="4" t="s">
        <v>21</v>
      </c>
      <c r="J98" s="5">
        <v>2025</v>
      </c>
      <c r="K98" s="6">
        <v>46250000</v>
      </c>
      <c r="L98" s="6">
        <v>37000000</v>
      </c>
      <c r="M98" s="6">
        <v>9250000</v>
      </c>
      <c r="N98" s="6">
        <v>0</v>
      </c>
      <c r="P98" s="6"/>
    </row>
    <row r="99" spans="1:16" ht="15">
      <c r="A99" s="4">
        <v>8</v>
      </c>
      <c r="B99" t="s">
        <v>170</v>
      </c>
      <c r="C99" t="s">
        <v>165</v>
      </c>
      <c r="E99" s="4" t="s">
        <v>108</v>
      </c>
      <c r="F99" t="s">
        <v>166</v>
      </c>
      <c r="G99" t="s">
        <v>167</v>
      </c>
      <c r="H99" t="s">
        <v>203</v>
      </c>
      <c r="I99" s="4" t="s">
        <v>21</v>
      </c>
      <c r="J99" s="5">
        <v>2025</v>
      </c>
      <c r="K99" s="6">
        <v>0</v>
      </c>
      <c r="L99" s="6">
        <v>0</v>
      </c>
      <c r="M99" s="6">
        <v>0</v>
      </c>
      <c r="N99" s="6">
        <v>0</v>
      </c>
      <c r="P99" s="6"/>
    </row>
    <row r="100" spans="1:16" ht="15">
      <c r="A100" s="4">
        <v>8</v>
      </c>
      <c r="B100" t="s">
        <v>170</v>
      </c>
      <c r="C100" t="s">
        <v>165</v>
      </c>
      <c r="E100" s="4" t="s">
        <v>108</v>
      </c>
      <c r="F100" t="s">
        <v>166</v>
      </c>
      <c r="G100" t="s">
        <v>167</v>
      </c>
      <c r="H100" t="s">
        <v>204</v>
      </c>
      <c r="I100" s="4" t="s">
        <v>21</v>
      </c>
      <c r="J100" s="5">
        <v>2025</v>
      </c>
      <c r="K100" s="6">
        <v>25000000</v>
      </c>
      <c r="L100" s="6">
        <v>20000000</v>
      </c>
      <c r="M100" s="6">
        <v>5000000</v>
      </c>
      <c r="N100" s="6">
        <v>0</v>
      </c>
      <c r="P100" s="6"/>
    </row>
    <row r="101" spans="1:16" ht="15">
      <c r="A101" s="4">
        <v>5</v>
      </c>
      <c r="B101" t="s">
        <v>170</v>
      </c>
      <c r="C101" t="s">
        <v>205</v>
      </c>
      <c r="E101" s="4" t="s">
        <v>17</v>
      </c>
      <c r="F101" t="s">
        <v>29</v>
      </c>
      <c r="G101" t="s">
        <v>206</v>
      </c>
      <c r="H101" t="s">
        <v>207</v>
      </c>
      <c r="I101" s="4" t="s">
        <v>143</v>
      </c>
      <c r="J101" s="5">
        <v>2025</v>
      </c>
      <c r="K101" s="6">
        <v>583000</v>
      </c>
      <c r="L101" s="6">
        <v>524700</v>
      </c>
      <c r="M101" s="6">
        <v>58300</v>
      </c>
      <c r="N101" s="6">
        <v>0</v>
      </c>
      <c r="O101" t="s">
        <v>36</v>
      </c>
      <c r="P101" s="6"/>
    </row>
    <row r="102" spans="1:16" ht="15">
      <c r="A102" s="4">
        <v>8</v>
      </c>
      <c r="B102" t="s">
        <v>170</v>
      </c>
      <c r="C102" t="s">
        <v>208</v>
      </c>
      <c r="E102" s="4" t="s">
        <v>17</v>
      </c>
      <c r="F102" t="s">
        <v>39</v>
      </c>
      <c r="G102" t="s">
        <v>209</v>
      </c>
      <c r="H102" t="s">
        <v>210</v>
      </c>
      <c r="I102" s="4" t="s">
        <v>144</v>
      </c>
      <c r="J102" s="5">
        <v>2025</v>
      </c>
      <c r="K102" s="6">
        <v>50000</v>
      </c>
      <c r="L102" s="6">
        <v>45000</v>
      </c>
      <c r="M102" s="6">
        <v>5000</v>
      </c>
      <c r="N102" s="6">
        <v>0</v>
      </c>
      <c r="P102" s="6"/>
    </row>
    <row r="103" spans="1:16" ht="15">
      <c r="A103" s="4">
        <v>8</v>
      </c>
      <c r="B103" t="s">
        <v>170</v>
      </c>
      <c r="C103" t="s">
        <v>208</v>
      </c>
      <c r="E103" s="4" t="s">
        <v>17</v>
      </c>
      <c r="F103" t="s">
        <v>39</v>
      </c>
      <c r="G103" t="s">
        <v>209</v>
      </c>
      <c r="H103" t="s">
        <v>210</v>
      </c>
      <c r="I103" s="4" t="s">
        <v>143</v>
      </c>
      <c r="J103" s="5">
        <v>2025</v>
      </c>
      <c r="K103" s="6">
        <v>600000</v>
      </c>
      <c r="L103" s="6">
        <v>540000</v>
      </c>
      <c r="M103" s="6">
        <v>60000</v>
      </c>
      <c r="N103" s="6">
        <v>0</v>
      </c>
      <c r="P103" s="6"/>
    </row>
    <row r="104" spans="1:16" ht="15">
      <c r="A104" s="4">
        <v>8</v>
      </c>
      <c r="B104" t="s">
        <v>170</v>
      </c>
      <c r="C104" t="s">
        <v>211</v>
      </c>
      <c r="E104" s="4" t="s">
        <v>141</v>
      </c>
      <c r="F104" t="s">
        <v>212</v>
      </c>
      <c r="G104" t="s">
        <v>209</v>
      </c>
      <c r="H104" t="s">
        <v>213</v>
      </c>
      <c r="I104" s="4" t="s">
        <v>143</v>
      </c>
      <c r="J104" s="5">
        <v>2025</v>
      </c>
      <c r="K104" s="6">
        <v>300000</v>
      </c>
      <c r="L104" s="6">
        <v>240000</v>
      </c>
      <c r="M104" s="6">
        <v>60000</v>
      </c>
      <c r="N104" s="6">
        <v>0</v>
      </c>
      <c r="P104" s="6"/>
    </row>
    <row r="105" spans="1:16" ht="15">
      <c r="A105" s="4">
        <v>13</v>
      </c>
      <c r="B105" t="s">
        <v>170</v>
      </c>
      <c r="C105" t="s">
        <v>214</v>
      </c>
      <c r="E105" s="4" t="s">
        <v>108</v>
      </c>
      <c r="F105" t="s">
        <v>215</v>
      </c>
      <c r="G105" t="s">
        <v>216</v>
      </c>
      <c r="H105" t="s">
        <v>217</v>
      </c>
      <c r="I105" s="4" t="s">
        <v>21</v>
      </c>
      <c r="J105" s="5">
        <v>2025</v>
      </c>
      <c r="K105" s="6">
        <v>0</v>
      </c>
      <c r="L105" s="6">
        <v>0</v>
      </c>
      <c r="M105" s="6">
        <v>0</v>
      </c>
      <c r="N105" s="6">
        <v>0</v>
      </c>
      <c r="P105" s="6"/>
    </row>
    <row r="106" spans="1:16" ht="15">
      <c r="A106" s="4">
        <v>13</v>
      </c>
      <c r="B106" t="s">
        <v>170</v>
      </c>
      <c r="C106" t="s">
        <v>214</v>
      </c>
      <c r="E106" s="4" t="s">
        <v>108</v>
      </c>
      <c r="F106" t="s">
        <v>215</v>
      </c>
      <c r="G106" t="s">
        <v>216</v>
      </c>
      <c r="H106" t="s">
        <v>218</v>
      </c>
      <c r="I106" s="4" t="s">
        <v>21</v>
      </c>
      <c r="J106" s="5">
        <v>2025</v>
      </c>
      <c r="K106" s="6">
        <v>14875000</v>
      </c>
      <c r="L106" s="6">
        <v>11900000</v>
      </c>
      <c r="M106" s="6">
        <v>2975000</v>
      </c>
      <c r="N106" s="6">
        <v>0</v>
      </c>
      <c r="O106" t="s">
        <v>88</v>
      </c>
      <c r="P106" s="6"/>
    </row>
    <row r="107" spans="1:16" ht="15">
      <c r="A107" s="4">
        <v>10</v>
      </c>
      <c r="B107" t="s">
        <v>170</v>
      </c>
      <c r="C107" t="s">
        <v>219</v>
      </c>
      <c r="E107" s="4" t="s">
        <v>17</v>
      </c>
      <c r="F107" t="s">
        <v>220</v>
      </c>
      <c r="G107" t="s">
        <v>134</v>
      </c>
      <c r="H107" t="s">
        <v>221</v>
      </c>
      <c r="I107" s="4" t="s">
        <v>143</v>
      </c>
      <c r="J107" s="5">
        <v>2025</v>
      </c>
      <c r="K107" s="6">
        <v>250000</v>
      </c>
      <c r="L107" s="6">
        <v>200000</v>
      </c>
      <c r="M107" s="6">
        <v>50000</v>
      </c>
      <c r="N107" s="6">
        <v>0</v>
      </c>
      <c r="O107" t="s">
        <v>88</v>
      </c>
      <c r="P107" s="6"/>
    </row>
    <row r="108" spans="1:16" ht="15">
      <c r="A108" s="4">
        <v>8</v>
      </c>
      <c r="B108" t="s">
        <v>170</v>
      </c>
      <c r="C108" t="s">
        <v>222</v>
      </c>
      <c r="E108" s="4" t="s">
        <v>108</v>
      </c>
      <c r="F108" t="s">
        <v>223</v>
      </c>
      <c r="G108" t="s">
        <v>224</v>
      </c>
      <c r="H108" t="s">
        <v>225</v>
      </c>
      <c r="I108" s="4" t="s">
        <v>21</v>
      </c>
      <c r="J108" s="5">
        <v>2025</v>
      </c>
      <c r="K108" s="6">
        <v>0</v>
      </c>
      <c r="L108" s="6">
        <v>0</v>
      </c>
      <c r="M108" s="6">
        <v>0</v>
      </c>
      <c r="N108" s="6">
        <v>0</v>
      </c>
      <c r="P108" s="6"/>
    </row>
    <row r="109" spans="1:16" ht="15">
      <c r="A109" s="4">
        <v>8</v>
      </c>
      <c r="B109" t="s">
        <v>170</v>
      </c>
      <c r="C109" t="s">
        <v>222</v>
      </c>
      <c r="E109" s="4" t="s">
        <v>108</v>
      </c>
      <c r="F109" t="s">
        <v>223</v>
      </c>
      <c r="G109" t="s">
        <v>224</v>
      </c>
      <c r="H109" t="s">
        <v>226</v>
      </c>
      <c r="I109" s="4" t="s">
        <v>21</v>
      </c>
      <c r="J109" s="5">
        <v>2025</v>
      </c>
      <c r="K109" s="6">
        <v>1250000</v>
      </c>
      <c r="L109" s="6">
        <v>1000000</v>
      </c>
      <c r="M109" s="6">
        <v>250000</v>
      </c>
      <c r="N109" s="6">
        <v>0</v>
      </c>
      <c r="P109" s="6"/>
    </row>
    <row r="110" spans="1:16" ht="15">
      <c r="A110" s="4">
        <v>10</v>
      </c>
      <c r="B110" t="s">
        <v>170</v>
      </c>
      <c r="C110" t="s">
        <v>227</v>
      </c>
      <c r="E110" s="4" t="s">
        <v>17</v>
      </c>
      <c r="F110" t="s">
        <v>92</v>
      </c>
      <c r="G110" t="s">
        <v>228</v>
      </c>
      <c r="H110" t="s">
        <v>229</v>
      </c>
      <c r="I110" s="4" t="s">
        <v>111</v>
      </c>
      <c r="J110" s="5">
        <v>2025</v>
      </c>
      <c r="K110" s="6">
        <v>0</v>
      </c>
      <c r="L110" s="6">
        <v>0</v>
      </c>
      <c r="M110" s="6">
        <v>0</v>
      </c>
      <c r="N110" s="6">
        <v>0</v>
      </c>
      <c r="P110" s="6"/>
    </row>
    <row r="111" spans="1:16" ht="15">
      <c r="A111" s="4">
        <v>10</v>
      </c>
      <c r="B111" t="s">
        <v>170</v>
      </c>
      <c r="C111" t="s">
        <v>227</v>
      </c>
      <c r="E111" s="4" t="s">
        <v>17</v>
      </c>
      <c r="F111" t="s">
        <v>92</v>
      </c>
      <c r="G111" t="s">
        <v>228</v>
      </c>
      <c r="H111" t="s">
        <v>230</v>
      </c>
      <c r="I111" s="4" t="s">
        <v>111</v>
      </c>
      <c r="J111" s="5">
        <v>2025</v>
      </c>
      <c r="K111" s="6">
        <v>7079880</v>
      </c>
      <c r="L111" s="6">
        <v>5663904</v>
      </c>
      <c r="M111" s="6">
        <v>1415976</v>
      </c>
      <c r="N111" s="6">
        <v>0</v>
      </c>
      <c r="P111" s="6"/>
    </row>
    <row r="112" spans="1:16" ht="15">
      <c r="A112" s="4">
        <v>2</v>
      </c>
      <c r="B112" t="s">
        <v>170</v>
      </c>
      <c r="C112" t="s">
        <v>231</v>
      </c>
      <c r="E112" s="4" t="s">
        <v>108</v>
      </c>
      <c r="F112" t="s">
        <v>29</v>
      </c>
      <c r="G112" t="s">
        <v>232</v>
      </c>
      <c r="H112" t="s">
        <v>233</v>
      </c>
      <c r="I112" s="4" t="s">
        <v>21</v>
      </c>
      <c r="J112" s="5">
        <v>2025</v>
      </c>
      <c r="K112" s="6">
        <v>6411000</v>
      </c>
      <c r="L112" s="6">
        <v>5769900</v>
      </c>
      <c r="M112" s="6">
        <v>641100</v>
      </c>
      <c r="N112" s="6">
        <v>0</v>
      </c>
      <c r="P112" s="6"/>
    </row>
    <row r="113" spans="1:16" ht="15">
      <c r="A113" s="4">
        <v>15</v>
      </c>
      <c r="B113" t="s">
        <v>170</v>
      </c>
      <c r="C113" t="s">
        <v>234</v>
      </c>
      <c r="E113" s="4" t="s">
        <v>17</v>
      </c>
      <c r="F113" t="s">
        <v>235</v>
      </c>
      <c r="G113" t="s">
        <v>236</v>
      </c>
      <c r="H113" t="s">
        <v>237</v>
      </c>
      <c r="I113" s="4" t="s">
        <v>21</v>
      </c>
      <c r="J113" s="5">
        <v>2025</v>
      </c>
      <c r="K113" s="6">
        <v>4240000</v>
      </c>
      <c r="L113" s="6">
        <v>3392000</v>
      </c>
      <c r="M113" s="6">
        <v>848000</v>
      </c>
      <c r="N113" s="6">
        <v>0</v>
      </c>
      <c r="P113" s="6"/>
    </row>
    <row r="114" spans="1:16" ht="15">
      <c r="A114" s="4">
        <v>5</v>
      </c>
      <c r="B114" t="s">
        <v>170</v>
      </c>
      <c r="C114" t="s">
        <v>238</v>
      </c>
      <c r="E114" s="4" t="s">
        <v>17</v>
      </c>
      <c r="F114" t="s">
        <v>29</v>
      </c>
      <c r="G114" t="s">
        <v>239</v>
      </c>
      <c r="H114" t="s">
        <v>240</v>
      </c>
      <c r="I114" s="4" t="s">
        <v>21</v>
      </c>
      <c r="J114" s="5">
        <v>2025</v>
      </c>
      <c r="K114" s="6">
        <v>0</v>
      </c>
      <c r="L114" s="6">
        <v>0</v>
      </c>
      <c r="M114" s="6">
        <v>0</v>
      </c>
      <c r="N114" s="6">
        <v>0</v>
      </c>
      <c r="O114" t="s">
        <v>36</v>
      </c>
      <c r="P114" s="6"/>
    </row>
    <row r="115" spans="1:16" ht="15">
      <c r="A115" s="4">
        <v>5</v>
      </c>
      <c r="B115" t="s">
        <v>170</v>
      </c>
      <c r="C115" t="s">
        <v>238</v>
      </c>
      <c r="E115" s="4" t="s">
        <v>17</v>
      </c>
      <c r="F115" t="s">
        <v>29</v>
      </c>
      <c r="G115" t="s">
        <v>239</v>
      </c>
      <c r="H115" t="s">
        <v>241</v>
      </c>
      <c r="I115" s="4" t="s">
        <v>21</v>
      </c>
      <c r="J115" s="5">
        <v>2025</v>
      </c>
      <c r="K115" s="6">
        <v>22222222</v>
      </c>
      <c r="L115" s="6">
        <v>20000000</v>
      </c>
      <c r="M115" s="6">
        <v>2222222</v>
      </c>
      <c r="N115" s="6">
        <v>0</v>
      </c>
      <c r="O115" t="s">
        <v>36</v>
      </c>
      <c r="P115" s="6"/>
    </row>
    <row r="116" spans="1:16" ht="15">
      <c r="A116" s="4">
        <v>10</v>
      </c>
      <c r="B116" t="s">
        <v>170</v>
      </c>
      <c r="C116" t="s">
        <v>242</v>
      </c>
      <c r="E116" s="4" t="s">
        <v>17</v>
      </c>
      <c r="F116" t="s">
        <v>243</v>
      </c>
      <c r="G116" t="s">
        <v>244</v>
      </c>
      <c r="H116" t="s">
        <v>245</v>
      </c>
      <c r="I116" s="4" t="s">
        <v>143</v>
      </c>
      <c r="J116" s="5">
        <v>2025</v>
      </c>
      <c r="K116" s="6">
        <v>1000000</v>
      </c>
      <c r="L116" s="6">
        <v>900000</v>
      </c>
      <c r="M116" s="6">
        <v>100000</v>
      </c>
      <c r="N116" s="6">
        <v>0</v>
      </c>
      <c r="O116" t="s">
        <v>36</v>
      </c>
      <c r="P116" s="6"/>
    </row>
    <row r="117" spans="1:16" ht="15">
      <c r="A117" s="4">
        <v>5</v>
      </c>
      <c r="B117" t="s">
        <v>170</v>
      </c>
      <c r="C117" t="s">
        <v>246</v>
      </c>
      <c r="E117" s="4" t="s">
        <v>17</v>
      </c>
      <c r="F117" t="s">
        <v>29</v>
      </c>
      <c r="G117" t="s">
        <v>146</v>
      </c>
      <c r="H117" t="s">
        <v>247</v>
      </c>
      <c r="I117" s="4" t="s">
        <v>143</v>
      </c>
      <c r="J117" s="5">
        <v>2025</v>
      </c>
      <c r="K117" s="6">
        <v>1000000</v>
      </c>
      <c r="L117" s="6">
        <v>900000</v>
      </c>
      <c r="M117" s="6">
        <v>100000</v>
      </c>
      <c r="N117" s="6">
        <v>0</v>
      </c>
      <c r="O117" t="s">
        <v>36</v>
      </c>
      <c r="P117" s="6"/>
    </row>
    <row r="118" spans="1:16" ht="15">
      <c r="A118" s="4">
        <v>5</v>
      </c>
      <c r="B118" t="s">
        <v>170</v>
      </c>
      <c r="C118" t="s">
        <v>246</v>
      </c>
      <c r="E118" s="4" t="s">
        <v>17</v>
      </c>
      <c r="F118" t="s">
        <v>29</v>
      </c>
      <c r="G118" t="s">
        <v>146</v>
      </c>
      <c r="H118" t="s">
        <v>247</v>
      </c>
      <c r="I118" s="4" t="s">
        <v>144</v>
      </c>
      <c r="J118" s="5">
        <v>2025</v>
      </c>
      <c r="K118" s="6">
        <v>50000</v>
      </c>
      <c r="L118" s="6">
        <v>45000</v>
      </c>
      <c r="M118" s="6">
        <v>5000</v>
      </c>
      <c r="N118" s="6">
        <v>0</v>
      </c>
      <c r="O118" t="s">
        <v>36</v>
      </c>
      <c r="P118" s="6"/>
    </row>
    <row r="119" spans="1:16" ht="15">
      <c r="A119" s="4">
        <v>13</v>
      </c>
      <c r="B119" t="s">
        <v>170</v>
      </c>
      <c r="C119" t="s">
        <v>248</v>
      </c>
      <c r="E119" s="4" t="s">
        <v>96</v>
      </c>
      <c r="F119" t="s">
        <v>215</v>
      </c>
      <c r="G119" t="s">
        <v>249</v>
      </c>
      <c r="H119" t="s">
        <v>174</v>
      </c>
      <c r="I119" s="4" t="s">
        <v>144</v>
      </c>
      <c r="J119" s="5">
        <v>2025</v>
      </c>
      <c r="K119" s="6">
        <v>100000</v>
      </c>
      <c r="L119" s="6">
        <v>80000</v>
      </c>
      <c r="M119" s="6">
        <v>20000</v>
      </c>
      <c r="N119" s="6">
        <v>0</v>
      </c>
      <c r="O119" t="s">
        <v>88</v>
      </c>
      <c r="P119" s="6"/>
    </row>
    <row r="120" spans="1:16" ht="15">
      <c r="A120" s="4">
        <v>13</v>
      </c>
      <c r="B120" t="s">
        <v>170</v>
      </c>
      <c r="C120" t="s">
        <v>248</v>
      </c>
      <c r="E120" s="4" t="s">
        <v>96</v>
      </c>
      <c r="F120" t="s">
        <v>215</v>
      </c>
      <c r="G120" t="s">
        <v>249</v>
      </c>
      <c r="H120" t="s">
        <v>174</v>
      </c>
      <c r="I120" s="4" t="s">
        <v>143</v>
      </c>
      <c r="J120" s="5">
        <v>2025</v>
      </c>
      <c r="K120" s="6">
        <v>554000</v>
      </c>
      <c r="L120" s="6">
        <v>443200</v>
      </c>
      <c r="M120" s="6">
        <v>110800</v>
      </c>
      <c r="N120" s="6">
        <v>0</v>
      </c>
      <c r="O120" t="s">
        <v>88</v>
      </c>
      <c r="P120" s="6"/>
    </row>
    <row r="121" spans="1:16" ht="15">
      <c r="A121" s="4">
        <v>1</v>
      </c>
      <c r="B121" t="s">
        <v>170</v>
      </c>
      <c r="C121" t="s">
        <v>250</v>
      </c>
      <c r="E121" s="4" t="s">
        <v>17</v>
      </c>
      <c r="F121" t="s">
        <v>39</v>
      </c>
      <c r="G121" t="s">
        <v>251</v>
      </c>
      <c r="H121" t="s">
        <v>252</v>
      </c>
      <c r="I121" s="4" t="s">
        <v>143</v>
      </c>
      <c r="J121" s="5">
        <v>2025</v>
      </c>
      <c r="K121" s="6">
        <v>1000000</v>
      </c>
      <c r="L121" s="6">
        <v>900000</v>
      </c>
      <c r="M121" s="6">
        <v>100000</v>
      </c>
      <c r="N121" s="6">
        <v>0</v>
      </c>
      <c r="O121" t="s">
        <v>57</v>
      </c>
      <c r="P121" s="6"/>
    </row>
    <row r="122" spans="1:16" ht="15">
      <c r="A122" s="4">
        <v>70</v>
      </c>
      <c r="B122" t="s">
        <v>170</v>
      </c>
      <c r="C122" t="s">
        <v>253</v>
      </c>
      <c r="E122" s="4" t="s">
        <v>17</v>
      </c>
      <c r="F122" t="s">
        <v>92</v>
      </c>
      <c r="G122" t="s">
        <v>114</v>
      </c>
      <c r="H122" t="s">
        <v>254</v>
      </c>
      <c r="I122" s="4" t="s">
        <v>111</v>
      </c>
      <c r="J122" s="5">
        <v>2025</v>
      </c>
      <c r="K122" s="6">
        <v>0</v>
      </c>
      <c r="L122" s="6">
        <v>0</v>
      </c>
      <c r="M122" s="6">
        <v>0</v>
      </c>
      <c r="N122" s="6">
        <v>0</v>
      </c>
      <c r="P122" s="6"/>
    </row>
    <row r="123" spans="1:16" ht="15">
      <c r="A123" s="4">
        <v>70</v>
      </c>
      <c r="B123" t="s">
        <v>170</v>
      </c>
      <c r="C123" t="s">
        <v>253</v>
      </c>
      <c r="E123" s="4" t="s">
        <v>17</v>
      </c>
      <c r="F123" t="s">
        <v>92</v>
      </c>
      <c r="G123" t="s">
        <v>114</v>
      </c>
      <c r="H123" t="s">
        <v>255</v>
      </c>
      <c r="I123" s="4" t="s">
        <v>111</v>
      </c>
      <c r="J123" s="5">
        <v>2025</v>
      </c>
      <c r="K123" s="6">
        <v>2250000</v>
      </c>
      <c r="L123" s="6">
        <v>1800000</v>
      </c>
      <c r="M123" s="6">
        <v>450000</v>
      </c>
      <c r="N123" s="6">
        <v>0</v>
      </c>
      <c r="P123" s="6"/>
    </row>
    <row r="124" spans="1:16" ht="15">
      <c r="A124" s="4">
        <v>70</v>
      </c>
      <c r="B124" t="s">
        <v>170</v>
      </c>
      <c r="C124" t="s">
        <v>256</v>
      </c>
      <c r="E124" s="4" t="s">
        <v>17</v>
      </c>
      <c r="F124" t="s">
        <v>257</v>
      </c>
      <c r="G124" t="s">
        <v>114</v>
      </c>
      <c r="H124" t="s">
        <v>258</v>
      </c>
      <c r="I124" s="4" t="s">
        <v>21</v>
      </c>
      <c r="J124" s="5">
        <v>2025</v>
      </c>
      <c r="K124" s="6">
        <v>3750000</v>
      </c>
      <c r="L124" s="6">
        <v>3750000</v>
      </c>
      <c r="M124" s="6">
        <v>0</v>
      </c>
      <c r="N124" s="6">
        <v>0</v>
      </c>
      <c r="O124" t="s">
        <v>36</v>
      </c>
      <c r="P124" s="6"/>
    </row>
    <row r="125" spans="1:16" ht="15">
      <c r="A125" s="4">
        <v>10</v>
      </c>
      <c r="B125" t="s">
        <v>170</v>
      </c>
      <c r="C125" t="s">
        <v>259</v>
      </c>
      <c r="E125" s="4" t="s">
        <v>17</v>
      </c>
      <c r="F125" t="s">
        <v>260</v>
      </c>
      <c r="G125" t="s">
        <v>261</v>
      </c>
      <c r="H125" t="s">
        <v>262</v>
      </c>
      <c r="I125" s="4" t="s">
        <v>21</v>
      </c>
      <c r="J125" s="5">
        <v>2025</v>
      </c>
      <c r="K125" s="6">
        <v>18000000</v>
      </c>
      <c r="L125" s="6">
        <v>18000000</v>
      </c>
      <c r="M125" s="6">
        <v>0</v>
      </c>
      <c r="N125" s="6">
        <v>0</v>
      </c>
      <c r="O125" t="s">
        <v>88</v>
      </c>
      <c r="P125" s="6"/>
    </row>
    <row r="126" spans="1:16" ht="15">
      <c r="A126" s="4">
        <v>10</v>
      </c>
      <c r="B126" t="s">
        <v>170</v>
      </c>
      <c r="C126" t="s">
        <v>263</v>
      </c>
      <c r="E126" s="4" t="s">
        <v>17</v>
      </c>
      <c r="F126" t="s">
        <v>264</v>
      </c>
      <c r="G126" t="s">
        <v>261</v>
      </c>
      <c r="H126" t="s">
        <v>265</v>
      </c>
      <c r="I126" s="4" t="s">
        <v>21</v>
      </c>
      <c r="J126" s="5">
        <v>2025</v>
      </c>
      <c r="K126" s="6">
        <v>1750000</v>
      </c>
      <c r="L126" s="6">
        <v>1750000</v>
      </c>
      <c r="M126" s="6">
        <v>0</v>
      </c>
      <c r="N126" s="6">
        <v>0</v>
      </c>
      <c r="O126" t="s">
        <v>88</v>
      </c>
      <c r="P126" s="6"/>
    </row>
    <row r="127" spans="10:16" ht="15">
      <c r="J127" s="7" t="s">
        <v>26</v>
      </c>
      <c r="K127" s="8">
        <f>SUBTOTAL(9,K85:K126)</f>
        <v>258612596</v>
      </c>
      <c r="L127" s="8">
        <f>SUBTOTAL(9,L85:L126)</f>
        <v>216776849</v>
      </c>
      <c r="M127" s="8">
        <f>SUBTOTAL(9,M85:M126)</f>
        <v>41835747</v>
      </c>
      <c r="N127" s="8">
        <f>SUBTOTAL(9,N85:N126)</f>
        <v>0</v>
      </c>
      <c r="P127" s="6"/>
    </row>
    <row r="128" spans="1:16" ht="15">
      <c r="A128" s="4">
        <v>7</v>
      </c>
      <c r="B128" t="s">
        <v>170</v>
      </c>
      <c r="C128" t="s">
        <v>266</v>
      </c>
      <c r="D128" t="s">
        <v>266</v>
      </c>
      <c r="E128" s="4" t="s">
        <v>17</v>
      </c>
      <c r="F128" t="s">
        <v>92</v>
      </c>
      <c r="G128" t="s">
        <v>40</v>
      </c>
      <c r="H128" t="s">
        <v>267</v>
      </c>
      <c r="I128" s="4" t="s">
        <v>111</v>
      </c>
      <c r="J128" s="5">
        <v>2026</v>
      </c>
      <c r="K128" s="6">
        <v>0</v>
      </c>
      <c r="L128" s="6">
        <v>0</v>
      </c>
      <c r="M128" s="6">
        <v>0</v>
      </c>
      <c r="N128" s="6">
        <v>0</v>
      </c>
      <c r="P128" s="6"/>
    </row>
    <row r="129" spans="1:16" ht="15">
      <c r="A129" s="4">
        <v>7</v>
      </c>
      <c r="B129" t="s">
        <v>170</v>
      </c>
      <c r="C129" t="s">
        <v>266</v>
      </c>
      <c r="D129" t="s">
        <v>266</v>
      </c>
      <c r="E129" s="4" t="s">
        <v>17</v>
      </c>
      <c r="F129" t="s">
        <v>92</v>
      </c>
      <c r="G129" t="s">
        <v>40</v>
      </c>
      <c r="H129" t="s">
        <v>268</v>
      </c>
      <c r="I129" s="4" t="s">
        <v>111</v>
      </c>
      <c r="J129" s="5">
        <v>2026</v>
      </c>
      <c r="K129" s="6">
        <v>2007050</v>
      </c>
      <c r="L129" s="6">
        <v>1806345</v>
      </c>
      <c r="M129" s="6">
        <v>200705</v>
      </c>
      <c r="N129" s="6">
        <v>0</v>
      </c>
      <c r="P129" s="6"/>
    </row>
    <row r="130" spans="1:16" ht="15">
      <c r="A130" s="4">
        <v>5</v>
      </c>
      <c r="B130" t="s">
        <v>170</v>
      </c>
      <c r="C130" t="s">
        <v>178</v>
      </c>
      <c r="E130" s="4" t="s">
        <v>96</v>
      </c>
      <c r="F130" t="s">
        <v>179</v>
      </c>
      <c r="G130" t="s">
        <v>180</v>
      </c>
      <c r="H130" t="s">
        <v>181</v>
      </c>
      <c r="I130" s="4" t="s">
        <v>21</v>
      </c>
      <c r="J130" s="5">
        <v>2026</v>
      </c>
      <c r="K130" s="6">
        <v>18354000</v>
      </c>
      <c r="L130" s="6">
        <v>14683200</v>
      </c>
      <c r="M130" s="6">
        <v>3670800</v>
      </c>
      <c r="N130" s="6">
        <v>0</v>
      </c>
      <c r="O130" t="s">
        <v>36</v>
      </c>
      <c r="P130" s="6"/>
    </row>
    <row r="131" spans="1:16" ht="15">
      <c r="A131" s="4">
        <v>13</v>
      </c>
      <c r="B131" t="s">
        <v>170</v>
      </c>
      <c r="C131" t="s">
        <v>182</v>
      </c>
      <c r="E131" s="4" t="s">
        <v>17</v>
      </c>
      <c r="F131" t="s">
        <v>55</v>
      </c>
      <c r="G131" t="s">
        <v>183</v>
      </c>
      <c r="H131" t="s">
        <v>185</v>
      </c>
      <c r="I131" s="4" t="s">
        <v>21</v>
      </c>
      <c r="J131" s="5">
        <v>2026</v>
      </c>
      <c r="K131" s="6">
        <v>26350000</v>
      </c>
      <c r="L131" s="6">
        <v>21080000</v>
      </c>
      <c r="M131" s="6">
        <v>5270000</v>
      </c>
      <c r="N131" s="6">
        <v>0</v>
      </c>
      <c r="P131" s="6"/>
    </row>
    <row r="132" spans="1:16" ht="15">
      <c r="A132" s="4">
        <v>13</v>
      </c>
      <c r="B132" t="s">
        <v>170</v>
      </c>
      <c r="C132" t="s">
        <v>186</v>
      </c>
      <c r="E132" s="4" t="s">
        <v>108</v>
      </c>
      <c r="F132" t="s">
        <v>39</v>
      </c>
      <c r="G132" t="s">
        <v>187</v>
      </c>
      <c r="H132" t="s">
        <v>189</v>
      </c>
      <c r="I132" s="4" t="s">
        <v>21</v>
      </c>
      <c r="J132" s="5">
        <v>2026</v>
      </c>
      <c r="K132" s="6">
        <v>24258750</v>
      </c>
      <c r="L132" s="6">
        <v>19407000</v>
      </c>
      <c r="M132" s="6">
        <v>4851750</v>
      </c>
      <c r="N132" s="6">
        <v>0</v>
      </c>
      <c r="P132" s="6"/>
    </row>
    <row r="133" spans="1:16" ht="15">
      <c r="A133" s="4" t="s">
        <v>198</v>
      </c>
      <c r="B133" t="s">
        <v>170</v>
      </c>
      <c r="C133" t="s">
        <v>199</v>
      </c>
      <c r="E133" s="4" t="s">
        <v>108</v>
      </c>
      <c r="F133" t="s">
        <v>166</v>
      </c>
      <c r="G133" t="s">
        <v>269</v>
      </c>
      <c r="H133" t="s">
        <v>202</v>
      </c>
      <c r="I133" s="4" t="s">
        <v>21</v>
      </c>
      <c r="J133" s="5">
        <v>2026</v>
      </c>
      <c r="K133" s="6">
        <v>53750000</v>
      </c>
      <c r="L133" s="6">
        <v>43000000</v>
      </c>
      <c r="M133" s="6">
        <v>10750000</v>
      </c>
      <c r="N133" s="6">
        <v>0</v>
      </c>
      <c r="P133" s="6"/>
    </row>
    <row r="134" spans="1:16" ht="15">
      <c r="A134" s="4">
        <v>8</v>
      </c>
      <c r="B134" t="s">
        <v>170</v>
      </c>
      <c r="C134" t="s">
        <v>165</v>
      </c>
      <c r="E134" s="4" t="s">
        <v>108</v>
      </c>
      <c r="F134" t="s">
        <v>166</v>
      </c>
      <c r="G134" t="s">
        <v>167</v>
      </c>
      <c r="H134" t="s">
        <v>169</v>
      </c>
      <c r="I134" s="4" t="s">
        <v>21</v>
      </c>
      <c r="J134" s="5">
        <v>2026</v>
      </c>
      <c r="K134" s="6">
        <v>12500000</v>
      </c>
      <c r="L134" s="6">
        <v>10000000</v>
      </c>
      <c r="M134" s="6">
        <v>2500000</v>
      </c>
      <c r="N134" s="6">
        <v>0</v>
      </c>
      <c r="P134" s="6"/>
    </row>
    <row r="135" spans="1:16" ht="15">
      <c r="A135" s="4">
        <v>11</v>
      </c>
      <c r="B135" t="s">
        <v>170</v>
      </c>
      <c r="C135" t="s">
        <v>270</v>
      </c>
      <c r="E135" s="4" t="s">
        <v>108</v>
      </c>
      <c r="F135" t="s">
        <v>271</v>
      </c>
      <c r="G135" t="s">
        <v>272</v>
      </c>
      <c r="H135" t="s">
        <v>273</v>
      </c>
      <c r="I135" s="4" t="s">
        <v>21</v>
      </c>
      <c r="J135" s="5">
        <v>2026</v>
      </c>
      <c r="K135">
        <v>0</v>
      </c>
      <c r="L135">
        <v>0</v>
      </c>
      <c r="M135">
        <v>0</v>
      </c>
      <c r="N135">
        <v>0</v>
      </c>
      <c r="P135" s="6"/>
    </row>
    <row r="136" spans="1:16" ht="15">
      <c r="A136" s="4">
        <v>11</v>
      </c>
      <c r="B136" t="s">
        <v>170</v>
      </c>
      <c r="C136" t="s">
        <v>270</v>
      </c>
      <c r="E136" s="4" t="s">
        <v>108</v>
      </c>
      <c r="F136" t="s">
        <v>271</v>
      </c>
      <c r="G136" t="s">
        <v>272</v>
      </c>
      <c r="H136" t="s">
        <v>274</v>
      </c>
      <c r="I136" s="4" t="s">
        <v>21</v>
      </c>
      <c r="J136" s="5">
        <v>2026</v>
      </c>
      <c r="K136" s="6">
        <v>16250000</v>
      </c>
      <c r="L136" s="6">
        <v>13000000</v>
      </c>
      <c r="M136" s="6">
        <v>3250000</v>
      </c>
      <c r="N136" s="6">
        <v>0</v>
      </c>
      <c r="P136" s="6"/>
    </row>
    <row r="137" spans="1:16" ht="15">
      <c r="A137" s="4">
        <v>8</v>
      </c>
      <c r="B137" t="s">
        <v>170</v>
      </c>
      <c r="C137" t="s">
        <v>211</v>
      </c>
      <c r="E137" s="4" t="s">
        <v>141</v>
      </c>
      <c r="F137" t="s">
        <v>212</v>
      </c>
      <c r="G137" t="s">
        <v>209</v>
      </c>
      <c r="H137" t="s">
        <v>213</v>
      </c>
      <c r="I137" s="4" t="s">
        <v>21</v>
      </c>
      <c r="J137" s="5">
        <v>2026</v>
      </c>
      <c r="K137" s="6">
        <v>6000000</v>
      </c>
      <c r="L137" s="6">
        <v>4800000</v>
      </c>
      <c r="M137" s="6">
        <v>1200000</v>
      </c>
      <c r="N137" s="6">
        <v>0</v>
      </c>
      <c r="P137" s="6"/>
    </row>
    <row r="138" spans="1:16" ht="15">
      <c r="A138" s="4">
        <v>8</v>
      </c>
      <c r="B138" t="s">
        <v>170</v>
      </c>
      <c r="C138" t="s">
        <v>275</v>
      </c>
      <c r="E138" s="4" t="s">
        <v>141</v>
      </c>
      <c r="F138" t="s">
        <v>172</v>
      </c>
      <c r="G138" t="s">
        <v>209</v>
      </c>
      <c r="H138" t="s">
        <v>276</v>
      </c>
      <c r="I138" s="4" t="s">
        <v>21</v>
      </c>
      <c r="J138" s="5">
        <v>2026</v>
      </c>
      <c r="K138" s="6">
        <v>5970000</v>
      </c>
      <c r="L138" s="6">
        <v>4776000</v>
      </c>
      <c r="M138" s="6">
        <v>1194000</v>
      </c>
      <c r="N138" s="6">
        <v>0</v>
      </c>
      <c r="P138" s="6"/>
    </row>
    <row r="139" spans="1:16" ht="15">
      <c r="A139" s="4">
        <v>13</v>
      </c>
      <c r="B139" t="s">
        <v>170</v>
      </c>
      <c r="C139" t="s">
        <v>214</v>
      </c>
      <c r="E139" s="4" t="s">
        <v>108</v>
      </c>
      <c r="F139" t="s">
        <v>215</v>
      </c>
      <c r="G139" t="s">
        <v>216</v>
      </c>
      <c r="H139" t="s">
        <v>218</v>
      </c>
      <c r="I139" s="4" t="s">
        <v>21</v>
      </c>
      <c r="J139" s="5">
        <v>2026</v>
      </c>
      <c r="K139" s="6">
        <v>18300000</v>
      </c>
      <c r="L139" s="6">
        <v>14640000</v>
      </c>
      <c r="M139" s="6">
        <v>3660000</v>
      </c>
      <c r="N139" s="6">
        <v>0</v>
      </c>
      <c r="O139" t="s">
        <v>88</v>
      </c>
      <c r="P139" s="6"/>
    </row>
    <row r="140" spans="1:16" ht="15">
      <c r="A140" s="4">
        <v>8</v>
      </c>
      <c r="B140" t="s">
        <v>170</v>
      </c>
      <c r="C140" t="s">
        <v>222</v>
      </c>
      <c r="E140" s="4" t="s">
        <v>108</v>
      </c>
      <c r="F140" t="s">
        <v>223</v>
      </c>
      <c r="G140" t="s">
        <v>224</v>
      </c>
      <c r="H140" t="s">
        <v>277</v>
      </c>
      <c r="I140" s="4" t="s">
        <v>21</v>
      </c>
      <c r="J140" s="5">
        <v>2026</v>
      </c>
      <c r="K140" s="6">
        <v>31771000</v>
      </c>
      <c r="L140" s="6">
        <v>25416800</v>
      </c>
      <c r="M140" s="6">
        <v>6354200</v>
      </c>
      <c r="N140" s="6">
        <v>0</v>
      </c>
      <c r="P140" s="6"/>
    </row>
    <row r="141" spans="1:16" ht="15">
      <c r="A141" s="4">
        <v>10</v>
      </c>
      <c r="B141" t="s">
        <v>170</v>
      </c>
      <c r="C141" t="s">
        <v>278</v>
      </c>
      <c r="D141" t="s">
        <v>278</v>
      </c>
      <c r="E141" s="4" t="s">
        <v>17</v>
      </c>
      <c r="F141" t="s">
        <v>92</v>
      </c>
      <c r="G141" t="s">
        <v>228</v>
      </c>
      <c r="H141" t="s">
        <v>279</v>
      </c>
      <c r="I141" s="4" t="s">
        <v>111</v>
      </c>
      <c r="J141" s="5">
        <v>2026</v>
      </c>
      <c r="K141" s="6">
        <v>0</v>
      </c>
      <c r="L141" s="6">
        <v>0</v>
      </c>
      <c r="M141" s="6">
        <v>0</v>
      </c>
      <c r="N141" s="6">
        <v>0</v>
      </c>
      <c r="P141" s="6"/>
    </row>
    <row r="142" spans="1:16" ht="15">
      <c r="A142" s="4">
        <v>10</v>
      </c>
      <c r="B142" t="s">
        <v>170</v>
      </c>
      <c r="C142" t="s">
        <v>278</v>
      </c>
      <c r="D142" t="s">
        <v>278</v>
      </c>
      <c r="E142" s="4" t="s">
        <v>17</v>
      </c>
      <c r="F142" t="s">
        <v>92</v>
      </c>
      <c r="G142" t="s">
        <v>228</v>
      </c>
      <c r="H142" t="s">
        <v>280</v>
      </c>
      <c r="I142" s="4" t="s">
        <v>111</v>
      </c>
      <c r="J142" s="5">
        <v>2026</v>
      </c>
      <c r="K142" s="6">
        <v>7079880</v>
      </c>
      <c r="L142" s="6">
        <v>5663904</v>
      </c>
      <c r="M142" s="6">
        <v>1415976</v>
      </c>
      <c r="N142" s="6">
        <v>0</v>
      </c>
      <c r="P142" s="6"/>
    </row>
    <row r="143" spans="1:16" ht="15">
      <c r="A143" s="4">
        <v>8</v>
      </c>
      <c r="B143" t="s">
        <v>170</v>
      </c>
      <c r="C143" t="s">
        <v>281</v>
      </c>
      <c r="E143" s="4" t="s">
        <v>141</v>
      </c>
      <c r="F143" t="s">
        <v>223</v>
      </c>
      <c r="G143" t="s">
        <v>282</v>
      </c>
      <c r="H143" t="s">
        <v>283</v>
      </c>
      <c r="I143" s="4" t="s">
        <v>21</v>
      </c>
      <c r="J143" s="5">
        <v>2026</v>
      </c>
      <c r="K143" s="6">
        <v>20001000</v>
      </c>
      <c r="L143" s="6">
        <v>16000800</v>
      </c>
      <c r="M143" s="6">
        <v>4000200</v>
      </c>
      <c r="N143" s="6">
        <v>0</v>
      </c>
      <c r="P143" s="6"/>
    </row>
    <row r="144" spans="1:16" ht="15">
      <c r="A144" s="4">
        <v>1</v>
      </c>
      <c r="B144" t="s">
        <v>170</v>
      </c>
      <c r="C144" t="s">
        <v>284</v>
      </c>
      <c r="E144" s="4" t="s">
        <v>108</v>
      </c>
      <c r="F144" t="s">
        <v>285</v>
      </c>
      <c r="G144" t="s">
        <v>104</v>
      </c>
      <c r="H144" t="s">
        <v>286</v>
      </c>
      <c r="I144" s="4" t="s">
        <v>21</v>
      </c>
      <c r="J144" s="5">
        <v>2026</v>
      </c>
      <c r="K144" s="6">
        <v>0</v>
      </c>
      <c r="L144" s="6">
        <v>0</v>
      </c>
      <c r="M144" s="6">
        <v>0</v>
      </c>
      <c r="N144" s="6">
        <v>0</v>
      </c>
      <c r="P144" s="6"/>
    </row>
    <row r="145" spans="1:16" ht="15">
      <c r="A145" s="4">
        <v>1</v>
      </c>
      <c r="B145" t="s">
        <v>170</v>
      </c>
      <c r="C145" t="s">
        <v>284</v>
      </c>
      <c r="E145" s="4" t="s">
        <v>108</v>
      </c>
      <c r="F145" t="s">
        <v>285</v>
      </c>
      <c r="G145" t="s">
        <v>104</v>
      </c>
      <c r="H145" t="s">
        <v>287</v>
      </c>
      <c r="I145" s="4" t="s">
        <v>21</v>
      </c>
      <c r="J145" s="5">
        <v>2026</v>
      </c>
      <c r="K145" s="6">
        <v>37500000</v>
      </c>
      <c r="L145" s="6">
        <v>30000000</v>
      </c>
      <c r="M145" s="6">
        <v>7500000</v>
      </c>
      <c r="N145" s="6">
        <v>0</v>
      </c>
      <c r="P145" s="6"/>
    </row>
    <row r="146" spans="1:16" ht="15">
      <c r="A146" s="4">
        <v>5</v>
      </c>
      <c r="B146" t="s">
        <v>170</v>
      </c>
      <c r="C146" t="s">
        <v>238</v>
      </c>
      <c r="E146" s="4" t="s">
        <v>17</v>
      </c>
      <c r="F146" t="s">
        <v>29</v>
      </c>
      <c r="G146" t="s">
        <v>239</v>
      </c>
      <c r="H146" t="s">
        <v>241</v>
      </c>
      <c r="I146" s="4" t="s">
        <v>21</v>
      </c>
      <c r="J146" s="5">
        <v>2026</v>
      </c>
      <c r="K146" s="6">
        <v>5655555.55</v>
      </c>
      <c r="L146" s="6">
        <v>5090000</v>
      </c>
      <c r="M146" s="6">
        <v>565555.55</v>
      </c>
      <c r="N146" s="6">
        <v>0</v>
      </c>
      <c r="O146" t="s">
        <v>36</v>
      </c>
      <c r="P146" s="6"/>
    </row>
    <row r="147" spans="1:16" ht="15">
      <c r="A147" s="4">
        <v>10</v>
      </c>
      <c r="B147" t="s">
        <v>170</v>
      </c>
      <c r="C147" t="s">
        <v>242</v>
      </c>
      <c r="E147" s="4" t="s">
        <v>17</v>
      </c>
      <c r="F147" t="s">
        <v>243</v>
      </c>
      <c r="G147" t="s">
        <v>244</v>
      </c>
      <c r="H147" t="s">
        <v>288</v>
      </c>
      <c r="I147" s="4" t="s">
        <v>21</v>
      </c>
      <c r="J147" s="5">
        <v>2026</v>
      </c>
      <c r="K147" s="6">
        <v>0</v>
      </c>
      <c r="L147" s="6">
        <v>0</v>
      </c>
      <c r="M147" s="6">
        <v>0</v>
      </c>
      <c r="N147" s="6">
        <v>0</v>
      </c>
      <c r="O147" t="s">
        <v>36</v>
      </c>
      <c r="P147" s="6"/>
    </row>
    <row r="148" spans="1:16" ht="15">
      <c r="A148" s="4">
        <v>10</v>
      </c>
      <c r="B148" t="s">
        <v>170</v>
      </c>
      <c r="C148" t="s">
        <v>242</v>
      </c>
      <c r="E148" s="4" t="s">
        <v>17</v>
      </c>
      <c r="F148" t="s">
        <v>243</v>
      </c>
      <c r="G148" t="s">
        <v>244</v>
      </c>
      <c r="H148" t="s">
        <v>289</v>
      </c>
      <c r="I148" s="4" t="s">
        <v>21</v>
      </c>
      <c r="J148" s="5">
        <v>2026</v>
      </c>
      <c r="K148" s="6">
        <v>30000000</v>
      </c>
      <c r="L148" s="6">
        <v>27000000</v>
      </c>
      <c r="M148" s="6">
        <v>3000000</v>
      </c>
      <c r="N148" s="6">
        <v>0</v>
      </c>
      <c r="O148" t="s">
        <v>36</v>
      </c>
      <c r="P148" s="6"/>
    </row>
    <row r="149" spans="1:16" ht="15">
      <c r="A149" s="4">
        <v>13</v>
      </c>
      <c r="B149" t="s">
        <v>170</v>
      </c>
      <c r="C149" t="s">
        <v>290</v>
      </c>
      <c r="E149" s="4" t="s">
        <v>141</v>
      </c>
      <c r="F149" t="s">
        <v>291</v>
      </c>
      <c r="G149" t="s">
        <v>249</v>
      </c>
      <c r="H149" t="s">
        <v>292</v>
      </c>
      <c r="I149" s="4" t="s">
        <v>21</v>
      </c>
      <c r="J149" s="5">
        <v>2026</v>
      </c>
      <c r="K149" s="6">
        <v>5100000</v>
      </c>
      <c r="L149" s="6">
        <v>4080000</v>
      </c>
      <c r="M149" s="6">
        <v>1020000</v>
      </c>
      <c r="N149" s="6">
        <v>0</v>
      </c>
      <c r="O149" t="s">
        <v>293</v>
      </c>
      <c r="P149" s="6"/>
    </row>
    <row r="150" spans="1:16" ht="15">
      <c r="A150" s="4">
        <v>13</v>
      </c>
      <c r="B150" t="s">
        <v>170</v>
      </c>
      <c r="C150" t="s">
        <v>248</v>
      </c>
      <c r="E150" s="4" t="s">
        <v>96</v>
      </c>
      <c r="F150" t="s">
        <v>215</v>
      </c>
      <c r="G150" t="s">
        <v>249</v>
      </c>
      <c r="H150" t="s">
        <v>174</v>
      </c>
      <c r="I150" s="4" t="s">
        <v>21</v>
      </c>
      <c r="J150" s="5">
        <v>2026</v>
      </c>
      <c r="K150" s="6">
        <v>12451000</v>
      </c>
      <c r="L150" s="6">
        <v>9960800</v>
      </c>
      <c r="M150" s="6">
        <v>2490200</v>
      </c>
      <c r="N150" s="6">
        <v>0</v>
      </c>
      <c r="O150" t="s">
        <v>88</v>
      </c>
      <c r="P150" s="6"/>
    </row>
    <row r="151" spans="1:16" ht="15">
      <c r="A151" s="4">
        <v>1</v>
      </c>
      <c r="B151" t="s">
        <v>170</v>
      </c>
      <c r="C151" t="s">
        <v>250</v>
      </c>
      <c r="E151" s="4" t="s">
        <v>17</v>
      </c>
      <c r="F151" t="s">
        <v>39</v>
      </c>
      <c r="G151" t="s">
        <v>251</v>
      </c>
      <c r="H151" t="s">
        <v>294</v>
      </c>
      <c r="I151" s="4" t="s">
        <v>21</v>
      </c>
      <c r="J151" s="5">
        <v>2026</v>
      </c>
      <c r="K151" s="6">
        <v>0</v>
      </c>
      <c r="L151" s="6">
        <v>0</v>
      </c>
      <c r="M151" s="6">
        <v>0</v>
      </c>
      <c r="N151" s="6">
        <v>0</v>
      </c>
      <c r="O151" t="s">
        <v>57</v>
      </c>
      <c r="P151" s="6"/>
    </row>
    <row r="152" spans="1:16" ht="15">
      <c r="A152" s="4">
        <v>1</v>
      </c>
      <c r="B152" t="s">
        <v>170</v>
      </c>
      <c r="C152" t="s">
        <v>250</v>
      </c>
      <c r="E152" s="4" t="s">
        <v>17</v>
      </c>
      <c r="F152" t="s">
        <v>39</v>
      </c>
      <c r="G152" t="s">
        <v>251</v>
      </c>
      <c r="H152" t="s">
        <v>295</v>
      </c>
      <c r="I152" s="4" t="s">
        <v>21</v>
      </c>
      <c r="J152" s="5">
        <v>2026</v>
      </c>
      <c r="K152" s="6">
        <v>34066666.7</v>
      </c>
      <c r="L152" s="6">
        <v>30660000</v>
      </c>
      <c r="M152" s="6">
        <v>3406667</v>
      </c>
      <c r="N152" s="6">
        <v>0</v>
      </c>
      <c r="O152" t="s">
        <v>57</v>
      </c>
      <c r="P152" s="6"/>
    </row>
    <row r="153" spans="1:16" ht="15">
      <c r="A153" s="4">
        <v>70</v>
      </c>
      <c r="B153" t="s">
        <v>170</v>
      </c>
      <c r="C153" t="s">
        <v>296</v>
      </c>
      <c r="D153" t="s">
        <v>296</v>
      </c>
      <c r="E153" s="4" t="s">
        <v>17</v>
      </c>
      <c r="F153" t="s">
        <v>92</v>
      </c>
      <c r="G153" t="s">
        <v>114</v>
      </c>
      <c r="H153" t="s">
        <v>254</v>
      </c>
      <c r="I153" s="4" t="s">
        <v>111</v>
      </c>
      <c r="J153" s="5">
        <v>2026</v>
      </c>
      <c r="K153" s="6">
        <v>0</v>
      </c>
      <c r="L153" s="6">
        <v>0</v>
      </c>
      <c r="M153" s="6">
        <v>0</v>
      </c>
      <c r="N153" s="6">
        <v>0</v>
      </c>
      <c r="P153" s="6"/>
    </row>
    <row r="154" spans="1:16" ht="15">
      <c r="A154" s="4">
        <v>70</v>
      </c>
      <c r="B154" t="s">
        <v>170</v>
      </c>
      <c r="C154" t="s">
        <v>296</v>
      </c>
      <c r="D154" t="s">
        <v>296</v>
      </c>
      <c r="E154" s="4" t="s">
        <v>17</v>
      </c>
      <c r="F154" t="s">
        <v>92</v>
      </c>
      <c r="G154" t="s">
        <v>114</v>
      </c>
      <c r="H154" t="s">
        <v>255</v>
      </c>
      <c r="I154" s="4" t="s">
        <v>111</v>
      </c>
      <c r="J154" s="5">
        <v>2026</v>
      </c>
      <c r="K154" s="6">
        <v>2250000</v>
      </c>
      <c r="L154" s="6">
        <v>1800000</v>
      </c>
      <c r="M154" s="6">
        <v>450000</v>
      </c>
      <c r="N154" s="6">
        <v>0</v>
      </c>
      <c r="P154" s="6"/>
    </row>
    <row r="155" spans="10:16" ht="15">
      <c r="J155" s="7" t="s">
        <v>78</v>
      </c>
      <c r="K155" s="8">
        <f>SUBTOTAL(9,K128:K154)</f>
        <v>369614902.25</v>
      </c>
      <c r="L155" s="8">
        <f aca="true" t="shared" si="20" ref="L155:N155">SUBTOTAL(9,L128:L154)</f>
        <v>302864849</v>
      </c>
      <c r="M155" s="8">
        <f t="shared" si="20"/>
        <v>66750053.55</v>
      </c>
      <c r="N155" s="8">
        <f t="shared" si="20"/>
        <v>0</v>
      </c>
      <c r="P155" s="6"/>
    </row>
    <row r="156" spans="1:16" ht="15">
      <c r="A156" s="4">
        <v>7</v>
      </c>
      <c r="B156" t="s">
        <v>170</v>
      </c>
      <c r="C156" t="s">
        <v>266</v>
      </c>
      <c r="D156" t="s">
        <v>266</v>
      </c>
      <c r="E156" s="4" t="s">
        <v>17</v>
      </c>
      <c r="F156" t="s">
        <v>92</v>
      </c>
      <c r="G156" t="s">
        <v>40</v>
      </c>
      <c r="H156" t="s">
        <v>268</v>
      </c>
      <c r="I156" s="4" t="s">
        <v>111</v>
      </c>
      <c r="J156" s="5">
        <v>2027</v>
      </c>
      <c r="K156" s="6">
        <v>2007050</v>
      </c>
      <c r="L156" s="6">
        <v>1806345</v>
      </c>
      <c r="M156" s="6">
        <v>200705</v>
      </c>
      <c r="N156" s="6">
        <v>0</v>
      </c>
      <c r="P156" s="6"/>
    </row>
    <row r="157" spans="1:16" ht="15">
      <c r="A157" s="4" t="s">
        <v>198</v>
      </c>
      <c r="B157" t="s">
        <v>170</v>
      </c>
      <c r="C157" t="s">
        <v>199</v>
      </c>
      <c r="E157" s="4" t="s">
        <v>108</v>
      </c>
      <c r="F157" t="s">
        <v>166</v>
      </c>
      <c r="G157" t="s">
        <v>200</v>
      </c>
      <c r="H157" t="s">
        <v>202</v>
      </c>
      <c r="I157" s="4" t="s">
        <v>21</v>
      </c>
      <c r="J157" s="5">
        <v>2027</v>
      </c>
      <c r="K157" s="6">
        <v>31500000</v>
      </c>
      <c r="L157" s="6">
        <v>25200000</v>
      </c>
      <c r="M157" s="6">
        <v>6300000</v>
      </c>
      <c r="N157" s="6">
        <v>0</v>
      </c>
      <c r="P157" s="6"/>
    </row>
    <row r="158" spans="1:16" ht="15">
      <c r="A158" s="4">
        <v>8</v>
      </c>
      <c r="B158" t="s">
        <v>170</v>
      </c>
      <c r="C158" t="s">
        <v>165</v>
      </c>
      <c r="E158" s="4" t="s">
        <v>108</v>
      </c>
      <c r="F158" t="s">
        <v>166</v>
      </c>
      <c r="G158" t="s">
        <v>167</v>
      </c>
      <c r="H158" t="s">
        <v>169</v>
      </c>
      <c r="I158" s="4" t="s">
        <v>21</v>
      </c>
      <c r="J158" s="5">
        <v>2027</v>
      </c>
      <c r="K158" s="6">
        <v>6250000</v>
      </c>
      <c r="L158" s="6">
        <v>5000000</v>
      </c>
      <c r="M158" s="6">
        <v>1250000</v>
      </c>
      <c r="N158" s="6">
        <v>0</v>
      </c>
      <c r="P158" s="6"/>
    </row>
    <row r="159" spans="1:16" ht="15">
      <c r="A159" s="4">
        <v>5</v>
      </c>
      <c r="B159" t="s">
        <v>170</v>
      </c>
      <c r="C159" t="s">
        <v>205</v>
      </c>
      <c r="E159" s="4" t="s">
        <v>17</v>
      </c>
      <c r="F159" t="s">
        <v>29</v>
      </c>
      <c r="G159" t="s">
        <v>206</v>
      </c>
      <c r="H159" t="s">
        <v>207</v>
      </c>
      <c r="I159" s="4" t="s">
        <v>21</v>
      </c>
      <c r="J159" s="5">
        <v>2027</v>
      </c>
      <c r="K159" s="6">
        <v>10825000</v>
      </c>
      <c r="L159" s="6">
        <v>9742500</v>
      </c>
      <c r="M159" s="6">
        <v>1082500</v>
      </c>
      <c r="N159" s="6">
        <v>0</v>
      </c>
      <c r="O159" t="s">
        <v>36</v>
      </c>
      <c r="P159" s="6"/>
    </row>
    <row r="160" spans="1:16" ht="15">
      <c r="A160" s="4">
        <v>11</v>
      </c>
      <c r="B160" t="s">
        <v>170</v>
      </c>
      <c r="C160" t="s">
        <v>270</v>
      </c>
      <c r="E160" s="4" t="s">
        <v>108</v>
      </c>
      <c r="F160" t="s">
        <v>271</v>
      </c>
      <c r="G160" t="s">
        <v>272</v>
      </c>
      <c r="H160" t="s">
        <v>274</v>
      </c>
      <c r="I160" s="4" t="s">
        <v>21</v>
      </c>
      <c r="J160" s="5">
        <v>2027</v>
      </c>
      <c r="K160" s="6">
        <v>6250000</v>
      </c>
      <c r="L160" s="6">
        <v>5000000</v>
      </c>
      <c r="M160" s="6">
        <v>1250000</v>
      </c>
      <c r="N160" s="6">
        <v>0</v>
      </c>
      <c r="P160" s="6"/>
    </row>
    <row r="161" spans="1:16" ht="15">
      <c r="A161" s="4">
        <v>8</v>
      </c>
      <c r="B161" t="s">
        <v>170</v>
      </c>
      <c r="C161" t="s">
        <v>208</v>
      </c>
      <c r="E161" s="4" t="s">
        <v>17</v>
      </c>
      <c r="F161" t="s">
        <v>39</v>
      </c>
      <c r="G161" t="s">
        <v>209</v>
      </c>
      <c r="H161" t="s">
        <v>210</v>
      </c>
      <c r="I161" s="4" t="s">
        <v>21</v>
      </c>
      <c r="J161" s="5">
        <v>2027</v>
      </c>
      <c r="K161" s="6">
        <v>4500000</v>
      </c>
      <c r="L161" s="6">
        <v>4050000</v>
      </c>
      <c r="M161" s="6">
        <v>450000</v>
      </c>
      <c r="N161" s="6">
        <v>0</v>
      </c>
      <c r="P161" s="6"/>
    </row>
    <row r="162" spans="1:16" ht="15">
      <c r="A162" s="4">
        <v>10</v>
      </c>
      <c r="B162" t="s">
        <v>170</v>
      </c>
      <c r="C162" t="s">
        <v>278</v>
      </c>
      <c r="D162" t="s">
        <v>278</v>
      </c>
      <c r="E162" s="4" t="s">
        <v>17</v>
      </c>
      <c r="F162" t="s">
        <v>92</v>
      </c>
      <c r="G162" t="s">
        <v>228</v>
      </c>
      <c r="H162" t="s">
        <v>280</v>
      </c>
      <c r="I162" s="4" t="s">
        <v>111</v>
      </c>
      <c r="J162" s="5">
        <v>2027</v>
      </c>
      <c r="K162" s="6">
        <v>7079880</v>
      </c>
      <c r="L162" s="6">
        <v>5663904</v>
      </c>
      <c r="M162" s="6">
        <v>1415976</v>
      </c>
      <c r="N162" s="6">
        <v>0</v>
      </c>
      <c r="P162" s="6"/>
    </row>
    <row r="163" spans="1:16" ht="15">
      <c r="A163" s="4">
        <v>1</v>
      </c>
      <c r="B163" t="s">
        <v>170</v>
      </c>
      <c r="C163" t="s">
        <v>284</v>
      </c>
      <c r="E163" s="4" t="s">
        <v>108</v>
      </c>
      <c r="F163" t="s">
        <v>285</v>
      </c>
      <c r="G163" t="s">
        <v>104</v>
      </c>
      <c r="H163" t="s">
        <v>287</v>
      </c>
      <c r="I163" s="4" t="s">
        <v>21</v>
      </c>
      <c r="J163" s="5">
        <v>2027</v>
      </c>
      <c r="K163" s="6">
        <v>43750000</v>
      </c>
      <c r="L163" s="6">
        <v>35000000</v>
      </c>
      <c r="M163" s="6">
        <v>8750000</v>
      </c>
      <c r="N163" s="6">
        <v>0</v>
      </c>
      <c r="P163" s="6"/>
    </row>
    <row r="164" spans="1:16" ht="15">
      <c r="A164" s="4">
        <v>10</v>
      </c>
      <c r="B164" t="s">
        <v>170</v>
      </c>
      <c r="C164" t="s">
        <v>242</v>
      </c>
      <c r="E164" s="4" t="s">
        <v>17</v>
      </c>
      <c r="F164" t="s">
        <v>243</v>
      </c>
      <c r="G164" t="s">
        <v>244</v>
      </c>
      <c r="H164" t="s">
        <v>289</v>
      </c>
      <c r="I164" s="4" t="s">
        <v>21</v>
      </c>
      <c r="J164" s="5">
        <v>2027</v>
      </c>
      <c r="K164" s="6">
        <v>29900000</v>
      </c>
      <c r="L164" s="6">
        <v>26910000</v>
      </c>
      <c r="M164" s="6">
        <v>2990000</v>
      </c>
      <c r="N164" s="6">
        <v>0</v>
      </c>
      <c r="O164" t="s">
        <v>36</v>
      </c>
      <c r="P164" s="6"/>
    </row>
    <row r="165" spans="1:16" ht="15">
      <c r="A165" s="4">
        <v>5</v>
      </c>
      <c r="B165" t="s">
        <v>170</v>
      </c>
      <c r="C165" t="s">
        <v>246</v>
      </c>
      <c r="E165" s="4" t="s">
        <v>17</v>
      </c>
      <c r="F165" t="s">
        <v>29</v>
      </c>
      <c r="G165" t="s">
        <v>146</v>
      </c>
      <c r="H165" t="s">
        <v>247</v>
      </c>
      <c r="I165" s="4" t="s">
        <v>21</v>
      </c>
      <c r="J165" s="5">
        <v>2027</v>
      </c>
      <c r="K165" s="6">
        <v>17800000</v>
      </c>
      <c r="L165" s="6">
        <v>16020000</v>
      </c>
      <c r="M165" s="6">
        <v>1780000</v>
      </c>
      <c r="N165" s="6">
        <v>0</v>
      </c>
      <c r="O165" t="s">
        <v>36</v>
      </c>
      <c r="P165" s="6"/>
    </row>
    <row r="166" spans="1:16" ht="15">
      <c r="A166" s="4">
        <v>1</v>
      </c>
      <c r="B166" t="s">
        <v>170</v>
      </c>
      <c r="C166" t="s">
        <v>250</v>
      </c>
      <c r="E166" s="4" t="s">
        <v>17</v>
      </c>
      <c r="F166" t="s">
        <v>39</v>
      </c>
      <c r="G166" t="s">
        <v>251</v>
      </c>
      <c r="H166" t="s">
        <v>295</v>
      </c>
      <c r="I166" s="4" t="s">
        <v>21</v>
      </c>
      <c r="J166" s="5">
        <v>2027</v>
      </c>
      <c r="K166" s="6">
        <v>33333333</v>
      </c>
      <c r="L166" s="6">
        <v>30000000</v>
      </c>
      <c r="M166" s="6">
        <v>3333333</v>
      </c>
      <c r="N166" s="6">
        <v>0</v>
      </c>
      <c r="O166" t="s">
        <v>57</v>
      </c>
      <c r="P166" s="6"/>
    </row>
    <row r="167" spans="1:16" ht="15">
      <c r="A167" s="4">
        <v>70</v>
      </c>
      <c r="B167" t="s">
        <v>170</v>
      </c>
      <c r="C167" t="s">
        <v>296</v>
      </c>
      <c r="D167" t="s">
        <v>296</v>
      </c>
      <c r="E167" s="4" t="s">
        <v>17</v>
      </c>
      <c r="F167" t="s">
        <v>92</v>
      </c>
      <c r="G167" t="s">
        <v>114</v>
      </c>
      <c r="H167" t="s">
        <v>255</v>
      </c>
      <c r="I167" s="4" t="s">
        <v>111</v>
      </c>
      <c r="J167" s="5">
        <v>2027</v>
      </c>
      <c r="K167" s="6">
        <v>2250000</v>
      </c>
      <c r="L167" s="6">
        <v>1800000</v>
      </c>
      <c r="M167" s="6">
        <v>450000</v>
      </c>
      <c r="N167" s="6">
        <v>0</v>
      </c>
      <c r="P167" s="6"/>
    </row>
    <row r="168" spans="10:16" ht="15">
      <c r="J168" s="7" t="s">
        <v>89</v>
      </c>
      <c r="K168" s="8">
        <f>SUBTOTAL(9,K156:K167)</f>
        <v>195445263</v>
      </c>
      <c r="L168" s="8">
        <f aca="true" t="shared" si="21" ref="L168:N168">SUBTOTAL(9,L156:L167)</f>
        <v>166192749</v>
      </c>
      <c r="M168" s="8">
        <f t="shared" si="21"/>
        <v>29252514</v>
      </c>
      <c r="N168" s="8">
        <f t="shared" si="21"/>
        <v>0</v>
      </c>
      <c r="P168" s="6"/>
    </row>
    <row r="169" spans="1:16" ht="15">
      <c r="A169" s="4">
        <v>7</v>
      </c>
      <c r="B169" t="s">
        <v>170</v>
      </c>
      <c r="C169" t="s">
        <v>266</v>
      </c>
      <c r="D169" t="s">
        <v>266</v>
      </c>
      <c r="E169" s="4" t="s">
        <v>17</v>
      </c>
      <c r="F169" t="s">
        <v>92</v>
      </c>
      <c r="G169" t="s">
        <v>40</v>
      </c>
      <c r="H169" t="s">
        <v>268</v>
      </c>
      <c r="I169" s="4" t="s">
        <v>111</v>
      </c>
      <c r="J169" s="5">
        <v>2028</v>
      </c>
      <c r="K169" s="6">
        <v>2007050</v>
      </c>
      <c r="L169" s="6">
        <v>1806345</v>
      </c>
      <c r="M169" s="6">
        <v>200705</v>
      </c>
      <c r="N169" s="6">
        <v>0</v>
      </c>
      <c r="P169" s="6"/>
    </row>
    <row r="170" spans="1:16" ht="15">
      <c r="A170" s="4" t="s">
        <v>198</v>
      </c>
      <c r="B170" t="s">
        <v>170</v>
      </c>
      <c r="C170" t="s">
        <v>199</v>
      </c>
      <c r="E170" s="4" t="s">
        <v>108</v>
      </c>
      <c r="F170" t="s">
        <v>166</v>
      </c>
      <c r="G170" t="s">
        <v>200</v>
      </c>
      <c r="H170" t="s">
        <v>202</v>
      </c>
      <c r="I170" s="4" t="s">
        <v>21</v>
      </c>
      <c r="J170" s="5">
        <v>2028</v>
      </c>
      <c r="K170" s="6">
        <v>16250000</v>
      </c>
      <c r="L170" s="6">
        <v>13000000</v>
      </c>
      <c r="M170" s="6">
        <v>3250000</v>
      </c>
      <c r="N170" s="6">
        <v>0</v>
      </c>
      <c r="P170" s="6"/>
    </row>
    <row r="171" spans="1:16" ht="15">
      <c r="A171" s="4">
        <v>8</v>
      </c>
      <c r="B171" t="s">
        <v>170</v>
      </c>
      <c r="C171" t="s">
        <v>165</v>
      </c>
      <c r="E171" s="4" t="s">
        <v>108</v>
      </c>
      <c r="F171" t="s">
        <v>166</v>
      </c>
      <c r="G171" t="s">
        <v>167</v>
      </c>
      <c r="H171" t="s">
        <v>169</v>
      </c>
      <c r="I171" s="4" t="s">
        <v>21</v>
      </c>
      <c r="J171" s="5">
        <v>2028</v>
      </c>
      <c r="K171" s="6">
        <v>6250000</v>
      </c>
      <c r="L171" s="6">
        <v>5000000</v>
      </c>
      <c r="M171" s="6">
        <v>1250000</v>
      </c>
      <c r="N171" s="6">
        <v>0</v>
      </c>
      <c r="P171" s="6"/>
    </row>
    <row r="172" spans="1:170" ht="15">
      <c r="A172" s="9">
        <v>11</v>
      </c>
      <c r="B172" s="10" t="s">
        <v>170</v>
      </c>
      <c r="C172" s="10" t="s">
        <v>270</v>
      </c>
      <c r="D172" s="10"/>
      <c r="E172" s="9" t="s">
        <v>108</v>
      </c>
      <c r="F172" s="10" t="s">
        <v>271</v>
      </c>
      <c r="G172" s="10" t="s">
        <v>272</v>
      </c>
      <c r="H172" s="10" t="s">
        <v>274</v>
      </c>
      <c r="I172" s="9" t="s">
        <v>21</v>
      </c>
      <c r="J172" s="9">
        <v>2028</v>
      </c>
      <c r="K172" s="11">
        <v>17500000</v>
      </c>
      <c r="L172" s="11">
        <v>14000000</v>
      </c>
      <c r="M172" s="11">
        <v>3500000</v>
      </c>
      <c r="N172" s="11">
        <v>0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</row>
    <row r="173" spans="1:16" ht="15">
      <c r="A173" s="4">
        <v>10</v>
      </c>
      <c r="B173" t="s">
        <v>170</v>
      </c>
      <c r="C173" t="s">
        <v>278</v>
      </c>
      <c r="D173" t="s">
        <v>278</v>
      </c>
      <c r="E173" s="4" t="s">
        <v>17</v>
      </c>
      <c r="F173" t="s">
        <v>92</v>
      </c>
      <c r="G173" t="s">
        <v>228</v>
      </c>
      <c r="H173" t="s">
        <v>280</v>
      </c>
      <c r="I173" s="4" t="s">
        <v>111</v>
      </c>
      <c r="J173" s="5">
        <v>2028</v>
      </c>
      <c r="K173" s="6">
        <v>7079880</v>
      </c>
      <c r="L173" s="6">
        <v>5663904</v>
      </c>
      <c r="M173" s="6">
        <v>1415976</v>
      </c>
      <c r="N173" s="6">
        <v>0</v>
      </c>
      <c r="P173" s="6"/>
    </row>
    <row r="174" spans="1:16" ht="15">
      <c r="A174" s="4">
        <v>1</v>
      </c>
      <c r="B174" t="s">
        <v>170</v>
      </c>
      <c r="C174" t="s">
        <v>284</v>
      </c>
      <c r="E174" s="4" t="s">
        <v>108</v>
      </c>
      <c r="F174" t="s">
        <v>285</v>
      </c>
      <c r="G174" t="s">
        <v>104</v>
      </c>
      <c r="H174" t="s">
        <v>287</v>
      </c>
      <c r="I174" s="4" t="s">
        <v>21</v>
      </c>
      <c r="J174" s="5">
        <v>2028</v>
      </c>
      <c r="K174" s="6">
        <v>43750000</v>
      </c>
      <c r="L174" s="6">
        <v>35000000</v>
      </c>
      <c r="M174" s="6">
        <v>8750000</v>
      </c>
      <c r="N174" s="6">
        <v>0</v>
      </c>
      <c r="P174" s="6"/>
    </row>
    <row r="175" spans="1:16" ht="15">
      <c r="A175" s="4">
        <v>70</v>
      </c>
      <c r="B175" t="s">
        <v>170</v>
      </c>
      <c r="C175" t="s">
        <v>296</v>
      </c>
      <c r="D175" t="s">
        <v>296</v>
      </c>
      <c r="E175" s="4" t="s">
        <v>17</v>
      </c>
      <c r="F175" t="s">
        <v>92</v>
      </c>
      <c r="G175" t="s">
        <v>114</v>
      </c>
      <c r="H175" t="s">
        <v>255</v>
      </c>
      <c r="I175" s="4" t="s">
        <v>111</v>
      </c>
      <c r="J175" s="5">
        <v>2028</v>
      </c>
      <c r="K175" s="6">
        <v>2250000</v>
      </c>
      <c r="L175" s="6">
        <v>1800000</v>
      </c>
      <c r="M175" s="6">
        <v>450000</v>
      </c>
      <c r="N175" s="6">
        <v>0</v>
      </c>
      <c r="P175" s="6"/>
    </row>
    <row r="176" spans="10:16" ht="15">
      <c r="J176" s="7" t="s">
        <v>130</v>
      </c>
      <c r="K176" s="8">
        <f>SUBTOTAL(9,K169:K175)</f>
        <v>95086930</v>
      </c>
      <c r="L176" s="8">
        <f aca="true" t="shared" si="22" ref="L176:N176">SUBTOTAL(9,L169:L175)</f>
        <v>76270249</v>
      </c>
      <c r="M176" s="8">
        <f t="shared" si="22"/>
        <v>18816681</v>
      </c>
      <c r="N176" s="8">
        <f t="shared" si="22"/>
        <v>0</v>
      </c>
      <c r="P176" s="6"/>
    </row>
    <row r="177" spans="1:16" ht="15">
      <c r="A177" s="4">
        <v>7</v>
      </c>
      <c r="B177" t="s">
        <v>170</v>
      </c>
      <c r="C177" t="s">
        <v>266</v>
      </c>
      <c r="D177" t="s">
        <v>266</v>
      </c>
      <c r="E177" s="4" t="s">
        <v>17</v>
      </c>
      <c r="F177" t="s">
        <v>92</v>
      </c>
      <c r="G177" t="s">
        <v>40</v>
      </c>
      <c r="H177" t="s">
        <v>268</v>
      </c>
      <c r="I177" s="4" t="s">
        <v>111</v>
      </c>
      <c r="J177" s="5" t="s">
        <v>157</v>
      </c>
      <c r="K177" s="6">
        <v>2007050</v>
      </c>
      <c r="L177" s="6">
        <v>1806345</v>
      </c>
      <c r="M177" s="6">
        <v>200705</v>
      </c>
      <c r="N177" s="6">
        <v>0</v>
      </c>
      <c r="P177" s="6"/>
    </row>
    <row r="178" spans="1:16" ht="15">
      <c r="A178" s="4">
        <v>8</v>
      </c>
      <c r="B178" t="s">
        <v>170</v>
      </c>
      <c r="C178" t="s">
        <v>165</v>
      </c>
      <c r="E178" s="4" t="s">
        <v>108</v>
      </c>
      <c r="F178" t="s">
        <v>166</v>
      </c>
      <c r="G178" t="s">
        <v>167</v>
      </c>
      <c r="H178" t="s">
        <v>169</v>
      </c>
      <c r="I178" s="4" t="s">
        <v>21</v>
      </c>
      <c r="J178" s="5" t="s">
        <v>157</v>
      </c>
      <c r="K178" s="6">
        <v>3162500</v>
      </c>
      <c r="L178" s="6">
        <v>2529662</v>
      </c>
      <c r="M178" s="6">
        <v>632500</v>
      </c>
      <c r="N178" s="6">
        <v>0</v>
      </c>
      <c r="P178" s="6"/>
    </row>
    <row r="179" spans="1:16" ht="15">
      <c r="A179" s="4">
        <v>10</v>
      </c>
      <c r="B179" t="s">
        <v>170</v>
      </c>
      <c r="C179" t="s">
        <v>278</v>
      </c>
      <c r="D179" t="s">
        <v>278</v>
      </c>
      <c r="E179" s="4" t="s">
        <v>17</v>
      </c>
      <c r="F179" t="s">
        <v>92</v>
      </c>
      <c r="G179" t="s">
        <v>228</v>
      </c>
      <c r="H179" t="s">
        <v>280</v>
      </c>
      <c r="I179" s="4" t="s">
        <v>111</v>
      </c>
      <c r="J179" s="5" t="s">
        <v>157</v>
      </c>
      <c r="K179" s="6">
        <v>7079880</v>
      </c>
      <c r="L179" s="6">
        <v>5663904</v>
      </c>
      <c r="M179" s="6">
        <v>1415976</v>
      </c>
      <c r="N179" s="6">
        <v>0</v>
      </c>
      <c r="P179" s="6"/>
    </row>
    <row r="180" spans="1:16" ht="15">
      <c r="A180" s="4">
        <v>1</v>
      </c>
      <c r="B180" t="s">
        <v>170</v>
      </c>
      <c r="C180" t="s">
        <v>284</v>
      </c>
      <c r="E180" s="4" t="s">
        <v>108</v>
      </c>
      <c r="F180" t="s">
        <v>285</v>
      </c>
      <c r="G180" t="s">
        <v>104</v>
      </c>
      <c r="H180" t="s">
        <v>287</v>
      </c>
      <c r="I180" s="4" t="s">
        <v>21</v>
      </c>
      <c r="J180" s="5" t="s">
        <v>157</v>
      </c>
      <c r="K180" s="6">
        <v>28764624</v>
      </c>
      <c r="L180" s="6">
        <v>23011699</v>
      </c>
      <c r="M180" s="6">
        <v>5752925</v>
      </c>
      <c r="N180" s="6">
        <v>0</v>
      </c>
      <c r="P180" s="6"/>
    </row>
    <row r="181" spans="1:16" ht="15">
      <c r="A181" s="4">
        <v>70</v>
      </c>
      <c r="B181" t="s">
        <v>170</v>
      </c>
      <c r="C181" t="s">
        <v>296</v>
      </c>
      <c r="D181" t="s">
        <v>296</v>
      </c>
      <c r="E181" s="4" t="s">
        <v>17</v>
      </c>
      <c r="F181" t="s">
        <v>92</v>
      </c>
      <c r="G181" t="s">
        <v>114</v>
      </c>
      <c r="H181" t="s">
        <v>255</v>
      </c>
      <c r="I181" s="4" t="s">
        <v>111</v>
      </c>
      <c r="J181" s="5" t="s">
        <v>157</v>
      </c>
      <c r="K181" s="6">
        <v>4500000</v>
      </c>
      <c r="L181" s="6">
        <v>3600000</v>
      </c>
      <c r="M181" s="6">
        <v>900000</v>
      </c>
      <c r="N181" s="6">
        <v>0</v>
      </c>
      <c r="P181" s="6"/>
    </row>
    <row r="182" spans="10:16" ht="15">
      <c r="J182" s="7" t="s">
        <v>158</v>
      </c>
      <c r="K182" s="8">
        <f>SUBTOTAL(9,K177:K181)</f>
        <v>45514054</v>
      </c>
      <c r="L182" s="8">
        <f aca="true" t="shared" si="23" ref="L182:N182">SUBTOTAL(9,L177:L181)</f>
        <v>36611610</v>
      </c>
      <c r="M182" s="8">
        <f t="shared" si="23"/>
        <v>8902106</v>
      </c>
      <c r="N182" s="8">
        <f t="shared" si="23"/>
        <v>0</v>
      </c>
      <c r="P182" s="6"/>
    </row>
    <row r="183" spans="1:16" ht="15">
      <c r="A183" s="4">
        <v>10</v>
      </c>
      <c r="B183" t="s">
        <v>297</v>
      </c>
      <c r="C183" t="s">
        <v>298</v>
      </c>
      <c r="E183" s="4" t="s">
        <v>17</v>
      </c>
      <c r="F183" t="s">
        <v>33</v>
      </c>
      <c r="G183" t="s">
        <v>299</v>
      </c>
      <c r="H183" t="s">
        <v>300</v>
      </c>
      <c r="I183" s="4" t="s">
        <v>21</v>
      </c>
      <c r="J183" s="5">
        <v>2025</v>
      </c>
      <c r="K183" s="6">
        <v>9500000</v>
      </c>
      <c r="L183" s="6">
        <v>8550000</v>
      </c>
      <c r="M183" s="6">
        <v>950000</v>
      </c>
      <c r="N183" s="6">
        <v>0</v>
      </c>
      <c r="P183" s="6"/>
    </row>
    <row r="184" spans="1:16" ht="15">
      <c r="A184" s="4">
        <v>10</v>
      </c>
      <c r="B184" t="s">
        <v>297</v>
      </c>
      <c r="C184" t="s">
        <v>301</v>
      </c>
      <c r="E184" s="4" t="s">
        <v>108</v>
      </c>
      <c r="F184" t="s">
        <v>302</v>
      </c>
      <c r="G184" t="s">
        <v>44</v>
      </c>
      <c r="H184" t="s">
        <v>303</v>
      </c>
      <c r="I184" s="4" t="s">
        <v>21</v>
      </c>
      <c r="J184" s="5">
        <v>2025</v>
      </c>
      <c r="K184" s="6">
        <v>15300000</v>
      </c>
      <c r="L184" s="6">
        <v>12240000</v>
      </c>
      <c r="M184" s="6">
        <v>3060000</v>
      </c>
      <c r="N184" s="6">
        <v>0</v>
      </c>
      <c r="O184" t="s">
        <v>88</v>
      </c>
      <c r="P184" s="6"/>
    </row>
    <row r="185" spans="1:16" ht="15">
      <c r="A185" s="4">
        <v>13</v>
      </c>
      <c r="B185" t="s">
        <v>297</v>
      </c>
      <c r="C185" t="s">
        <v>304</v>
      </c>
      <c r="E185" s="4" t="s">
        <v>17</v>
      </c>
      <c r="F185" t="s">
        <v>305</v>
      </c>
      <c r="G185" t="s">
        <v>306</v>
      </c>
      <c r="H185" t="s">
        <v>307</v>
      </c>
      <c r="I185" s="4" t="s">
        <v>21</v>
      </c>
      <c r="J185" s="5">
        <v>2025</v>
      </c>
      <c r="K185" s="6">
        <v>6100000</v>
      </c>
      <c r="L185" s="6">
        <v>5490000</v>
      </c>
      <c r="M185" s="6">
        <v>610000</v>
      </c>
      <c r="N185" s="6">
        <v>0</v>
      </c>
      <c r="P185" s="6"/>
    </row>
    <row r="186" spans="1:16" ht="15">
      <c r="A186" s="4">
        <v>13</v>
      </c>
      <c r="B186" t="s">
        <v>297</v>
      </c>
      <c r="C186" t="s">
        <v>308</v>
      </c>
      <c r="E186" s="4" t="s">
        <v>17</v>
      </c>
      <c r="F186" t="s">
        <v>39</v>
      </c>
      <c r="G186" t="s">
        <v>309</v>
      </c>
      <c r="H186" t="s">
        <v>310</v>
      </c>
      <c r="I186" s="4" t="s">
        <v>21</v>
      </c>
      <c r="J186" s="5">
        <v>2025</v>
      </c>
      <c r="K186" s="6">
        <v>13000000</v>
      </c>
      <c r="L186" s="6">
        <v>11700000</v>
      </c>
      <c r="M186" s="6">
        <v>1300000</v>
      </c>
      <c r="N186" s="6">
        <v>0</v>
      </c>
      <c r="P186" s="6"/>
    </row>
    <row r="187" spans="1:16" ht="15">
      <c r="A187" s="4">
        <v>10</v>
      </c>
      <c r="B187" t="s">
        <v>297</v>
      </c>
      <c r="C187" t="s">
        <v>54</v>
      </c>
      <c r="E187" s="4" t="s">
        <v>17</v>
      </c>
      <c r="F187" t="s">
        <v>55</v>
      </c>
      <c r="G187" t="s">
        <v>30</v>
      </c>
      <c r="H187" t="s">
        <v>311</v>
      </c>
      <c r="I187" s="4" t="s">
        <v>143</v>
      </c>
      <c r="J187" s="5">
        <v>2025</v>
      </c>
      <c r="K187" s="6">
        <v>2378000</v>
      </c>
      <c r="L187" s="6">
        <v>1902400</v>
      </c>
      <c r="M187" s="6">
        <v>475600</v>
      </c>
      <c r="N187" s="6">
        <v>0</v>
      </c>
      <c r="O187" t="s">
        <v>57</v>
      </c>
      <c r="P187" s="6"/>
    </row>
    <row r="188" spans="1:16" ht="15">
      <c r="A188" s="4">
        <v>13</v>
      </c>
      <c r="B188" t="s">
        <v>297</v>
      </c>
      <c r="C188" t="s">
        <v>16</v>
      </c>
      <c r="E188" s="4" t="s">
        <v>17</v>
      </c>
      <c r="F188" t="s">
        <v>18</v>
      </c>
      <c r="G188" t="s">
        <v>19</v>
      </c>
      <c r="H188" t="s">
        <v>20</v>
      </c>
      <c r="I188" s="4" t="s">
        <v>21</v>
      </c>
      <c r="J188" s="5">
        <v>2025</v>
      </c>
      <c r="K188" s="6">
        <v>0</v>
      </c>
      <c r="L188" s="6">
        <v>0</v>
      </c>
      <c r="M188" s="6">
        <v>0</v>
      </c>
      <c r="N188" s="6">
        <v>0</v>
      </c>
      <c r="P188" s="6"/>
    </row>
    <row r="189" spans="1:16" ht="15">
      <c r="A189" s="4">
        <v>13</v>
      </c>
      <c r="B189" t="s">
        <v>297</v>
      </c>
      <c r="C189" t="s">
        <v>16</v>
      </c>
      <c r="E189" s="4" t="s">
        <v>17</v>
      </c>
      <c r="F189" t="s">
        <v>18</v>
      </c>
      <c r="G189" t="s">
        <v>19</v>
      </c>
      <c r="H189" t="s">
        <v>22</v>
      </c>
      <c r="I189" s="4" t="s">
        <v>21</v>
      </c>
      <c r="J189" s="5">
        <v>2025</v>
      </c>
      <c r="K189" s="6">
        <v>12500000</v>
      </c>
      <c r="L189" s="6">
        <v>10000000</v>
      </c>
      <c r="M189" s="6">
        <v>2500000</v>
      </c>
      <c r="N189" s="6">
        <v>0</v>
      </c>
      <c r="P189" s="6"/>
    </row>
    <row r="190" spans="1:16" ht="15">
      <c r="A190" s="4">
        <v>13</v>
      </c>
      <c r="B190" t="s">
        <v>297</v>
      </c>
      <c r="C190" t="s">
        <v>312</v>
      </c>
      <c r="E190" s="4" t="s">
        <v>17</v>
      </c>
      <c r="F190" t="s">
        <v>18</v>
      </c>
      <c r="G190" t="s">
        <v>19</v>
      </c>
      <c r="H190" t="s">
        <v>313</v>
      </c>
      <c r="I190" s="4" t="s">
        <v>21</v>
      </c>
      <c r="J190" s="5">
        <v>2025</v>
      </c>
      <c r="K190" s="6">
        <v>0</v>
      </c>
      <c r="L190" s="6">
        <v>0</v>
      </c>
      <c r="M190" s="6">
        <v>0</v>
      </c>
      <c r="N190" s="6">
        <v>0</v>
      </c>
      <c r="P190" s="6"/>
    </row>
    <row r="191" spans="1:16" ht="15">
      <c r="A191" s="4">
        <v>13</v>
      </c>
      <c r="B191" t="s">
        <v>297</v>
      </c>
      <c r="C191" t="s">
        <v>312</v>
      </c>
      <c r="E191" s="4" t="s">
        <v>17</v>
      </c>
      <c r="F191" t="s">
        <v>18</v>
      </c>
      <c r="G191" t="s">
        <v>19</v>
      </c>
      <c r="H191" t="s">
        <v>314</v>
      </c>
      <c r="I191" s="4" t="s">
        <v>21</v>
      </c>
      <c r="J191" s="5">
        <v>2025</v>
      </c>
      <c r="K191" s="6">
        <v>5555555</v>
      </c>
      <c r="L191" s="6">
        <v>5000000</v>
      </c>
      <c r="M191" s="6">
        <v>555555</v>
      </c>
      <c r="N191" s="6">
        <v>0</v>
      </c>
      <c r="P191" s="6"/>
    </row>
    <row r="192" spans="1:16" ht="15">
      <c r="A192" s="4">
        <v>13</v>
      </c>
      <c r="B192" t="s">
        <v>297</v>
      </c>
      <c r="C192" t="s">
        <v>23</v>
      </c>
      <c r="E192" s="4" t="s">
        <v>17</v>
      </c>
      <c r="F192" t="s">
        <v>18</v>
      </c>
      <c r="G192" t="s">
        <v>19</v>
      </c>
      <c r="H192" t="s">
        <v>24</v>
      </c>
      <c r="I192" s="4" t="s">
        <v>21</v>
      </c>
      <c r="J192" s="5">
        <v>2025</v>
      </c>
      <c r="K192" s="6">
        <v>0</v>
      </c>
      <c r="L192" s="6">
        <v>0</v>
      </c>
      <c r="M192" s="6">
        <v>0</v>
      </c>
      <c r="N192" s="6">
        <v>0</v>
      </c>
      <c r="P192" s="6"/>
    </row>
    <row r="193" spans="1:16" ht="15">
      <c r="A193" s="4">
        <v>13</v>
      </c>
      <c r="B193" t="s">
        <v>297</v>
      </c>
      <c r="C193" t="s">
        <v>23</v>
      </c>
      <c r="E193" s="4" t="s">
        <v>17</v>
      </c>
      <c r="F193" t="s">
        <v>18</v>
      </c>
      <c r="G193" t="s">
        <v>19</v>
      </c>
      <c r="H193" t="s">
        <v>25</v>
      </c>
      <c r="I193" s="4" t="s">
        <v>21</v>
      </c>
      <c r="J193" s="5">
        <v>2025</v>
      </c>
      <c r="K193" s="6">
        <v>62500000</v>
      </c>
      <c r="L193" s="6">
        <v>50000000</v>
      </c>
      <c r="M193" s="6">
        <v>12500000</v>
      </c>
      <c r="N193" s="6">
        <v>0</v>
      </c>
      <c r="P193" s="6"/>
    </row>
    <row r="194" spans="1:16" ht="15">
      <c r="A194" s="4">
        <v>13</v>
      </c>
      <c r="B194" t="s">
        <v>297</v>
      </c>
      <c r="C194" t="s">
        <v>315</v>
      </c>
      <c r="E194" s="4" t="s">
        <v>17</v>
      </c>
      <c r="F194" t="s">
        <v>172</v>
      </c>
      <c r="G194" t="s">
        <v>19</v>
      </c>
      <c r="H194" t="s">
        <v>316</v>
      </c>
      <c r="I194" s="4" t="s">
        <v>21</v>
      </c>
      <c r="J194" s="5">
        <v>2025</v>
      </c>
      <c r="K194" s="6">
        <v>16000000</v>
      </c>
      <c r="L194" s="6">
        <v>12800000</v>
      </c>
      <c r="M194" s="6">
        <v>3200000</v>
      </c>
      <c r="N194" s="6">
        <v>0</v>
      </c>
      <c r="P194" s="6"/>
    </row>
    <row r="195" spans="1:16" ht="15">
      <c r="A195" s="4">
        <v>70</v>
      </c>
      <c r="B195" t="s">
        <v>297</v>
      </c>
      <c r="C195" t="s">
        <v>317</v>
      </c>
      <c r="E195" s="4" t="s">
        <v>17</v>
      </c>
      <c r="F195" t="s">
        <v>92</v>
      </c>
      <c r="G195" t="s">
        <v>114</v>
      </c>
      <c r="H195" t="s">
        <v>318</v>
      </c>
      <c r="I195" s="4" t="s">
        <v>111</v>
      </c>
      <c r="J195" s="5">
        <v>2025</v>
      </c>
      <c r="K195" s="6">
        <v>0</v>
      </c>
      <c r="L195" s="6">
        <v>0</v>
      </c>
      <c r="M195" s="6">
        <v>0</v>
      </c>
      <c r="N195" s="6">
        <v>0</v>
      </c>
      <c r="P195" s="6"/>
    </row>
    <row r="196" spans="1:16" ht="15">
      <c r="A196" s="4">
        <v>70</v>
      </c>
      <c r="B196" t="s">
        <v>297</v>
      </c>
      <c r="C196" t="s">
        <v>317</v>
      </c>
      <c r="E196" s="4" t="s">
        <v>17</v>
      </c>
      <c r="F196" t="s">
        <v>92</v>
      </c>
      <c r="G196" t="s">
        <v>114</v>
      </c>
      <c r="H196" t="s">
        <v>319</v>
      </c>
      <c r="I196" s="4" t="s">
        <v>111</v>
      </c>
      <c r="J196" s="5">
        <v>2025</v>
      </c>
      <c r="K196" s="6">
        <v>2000000</v>
      </c>
      <c r="L196" s="6">
        <v>1600000</v>
      </c>
      <c r="M196" s="6">
        <v>400000</v>
      </c>
      <c r="N196" s="6">
        <v>0</v>
      </c>
      <c r="P196" s="6"/>
    </row>
    <row r="197" spans="1:16" ht="15">
      <c r="A197" s="4">
        <v>70</v>
      </c>
      <c r="B197" t="s">
        <v>297</v>
      </c>
      <c r="C197" t="s">
        <v>320</v>
      </c>
      <c r="E197" s="4" t="s">
        <v>17</v>
      </c>
      <c r="F197" t="s">
        <v>92</v>
      </c>
      <c r="G197" t="s">
        <v>114</v>
      </c>
      <c r="H197" t="s">
        <v>321</v>
      </c>
      <c r="I197" s="4" t="s">
        <v>111</v>
      </c>
      <c r="J197" s="5">
        <v>2025</v>
      </c>
      <c r="K197" s="6">
        <v>0</v>
      </c>
      <c r="L197" s="6">
        <v>0</v>
      </c>
      <c r="M197" s="6">
        <v>0</v>
      </c>
      <c r="N197" s="6">
        <v>0</v>
      </c>
      <c r="P197" s="6"/>
    </row>
    <row r="198" spans="1:16" ht="15">
      <c r="A198" s="4">
        <v>70</v>
      </c>
      <c r="B198" t="s">
        <v>297</v>
      </c>
      <c r="C198" t="s">
        <v>320</v>
      </c>
      <c r="E198" s="4" t="s">
        <v>17</v>
      </c>
      <c r="F198" t="s">
        <v>92</v>
      </c>
      <c r="G198" t="s">
        <v>114</v>
      </c>
      <c r="H198" t="s">
        <v>322</v>
      </c>
      <c r="I198" s="4" t="s">
        <v>111</v>
      </c>
      <c r="J198" s="5">
        <v>2025</v>
      </c>
      <c r="K198" s="6">
        <v>15000000</v>
      </c>
      <c r="L198" s="6">
        <v>12000000</v>
      </c>
      <c r="M198" s="6">
        <v>3000000</v>
      </c>
      <c r="N198" s="6">
        <v>0</v>
      </c>
      <c r="P198" s="6"/>
    </row>
    <row r="199" spans="1:16" ht="15">
      <c r="A199" s="4">
        <v>70</v>
      </c>
      <c r="B199" t="s">
        <v>297</v>
      </c>
      <c r="C199" t="s">
        <v>323</v>
      </c>
      <c r="E199" s="4" t="s">
        <v>17</v>
      </c>
      <c r="F199" t="s">
        <v>92</v>
      </c>
      <c r="G199" t="s">
        <v>114</v>
      </c>
      <c r="H199" t="s">
        <v>324</v>
      </c>
      <c r="I199" s="4" t="s">
        <v>111</v>
      </c>
      <c r="J199" s="5">
        <v>2025</v>
      </c>
      <c r="K199" s="6">
        <v>0</v>
      </c>
      <c r="L199" s="6">
        <v>0</v>
      </c>
      <c r="M199" s="6">
        <v>0</v>
      </c>
      <c r="N199" s="6">
        <v>0</v>
      </c>
      <c r="P199" s="6"/>
    </row>
    <row r="200" spans="1:16" ht="15">
      <c r="A200" s="4">
        <v>70</v>
      </c>
      <c r="B200" t="s">
        <v>297</v>
      </c>
      <c r="C200" t="s">
        <v>323</v>
      </c>
      <c r="E200" s="4" t="s">
        <v>17</v>
      </c>
      <c r="F200" t="s">
        <v>92</v>
      </c>
      <c r="G200" t="s">
        <v>114</v>
      </c>
      <c r="H200" t="s">
        <v>325</v>
      </c>
      <c r="I200" s="4" t="s">
        <v>111</v>
      </c>
      <c r="J200" s="5">
        <v>2025</v>
      </c>
      <c r="K200" s="6">
        <v>1050000</v>
      </c>
      <c r="L200" s="6">
        <v>840000</v>
      </c>
      <c r="M200" s="6">
        <v>210000</v>
      </c>
      <c r="N200" s="6">
        <v>0</v>
      </c>
      <c r="P200" s="6"/>
    </row>
    <row r="201" spans="1:16" ht="15">
      <c r="A201" s="4" t="s">
        <v>83</v>
      </c>
      <c r="B201" t="s">
        <v>297</v>
      </c>
      <c r="C201" t="s">
        <v>84</v>
      </c>
      <c r="E201" s="4" t="s">
        <v>17</v>
      </c>
      <c r="F201" t="s">
        <v>85</v>
      </c>
      <c r="G201" t="s">
        <v>86</v>
      </c>
      <c r="H201" t="s">
        <v>87</v>
      </c>
      <c r="I201" s="4" t="s">
        <v>143</v>
      </c>
      <c r="J201" s="5">
        <v>2025</v>
      </c>
      <c r="K201" s="6">
        <v>766260</v>
      </c>
      <c r="L201" s="6">
        <v>613008</v>
      </c>
      <c r="M201" s="6">
        <v>153252</v>
      </c>
      <c r="N201" s="6">
        <v>0</v>
      </c>
      <c r="O201" t="s">
        <v>88</v>
      </c>
      <c r="P201" s="6"/>
    </row>
    <row r="202" spans="10:16" ht="15">
      <c r="J202" s="7" t="s">
        <v>26</v>
      </c>
      <c r="K202" s="8">
        <f>SUBTOTAL(9,K183:K201)</f>
        <v>161649815</v>
      </c>
      <c r="L202" s="8">
        <f aca="true" t="shared" si="24" ref="L202:N202">SUBTOTAL(9,L183:L201)</f>
        <v>132735408</v>
      </c>
      <c r="M202" s="8">
        <f t="shared" si="24"/>
        <v>28914407</v>
      </c>
      <c r="N202" s="8">
        <f t="shared" si="24"/>
        <v>0</v>
      </c>
      <c r="P202" s="6"/>
    </row>
    <row r="203" spans="1:16" ht="15">
      <c r="A203" s="4">
        <v>8</v>
      </c>
      <c r="B203" t="s">
        <v>297</v>
      </c>
      <c r="C203" t="s">
        <v>326</v>
      </c>
      <c r="E203" s="4" t="s">
        <v>17</v>
      </c>
      <c r="F203" t="s">
        <v>327</v>
      </c>
      <c r="G203" t="s">
        <v>65</v>
      </c>
      <c r="H203" t="s">
        <v>328</v>
      </c>
      <c r="I203" s="4" t="s">
        <v>21</v>
      </c>
      <c r="J203" s="5">
        <v>2026</v>
      </c>
      <c r="K203" s="6">
        <v>13000000</v>
      </c>
      <c r="L203" s="6">
        <v>11700000</v>
      </c>
      <c r="M203" s="6">
        <v>1300000</v>
      </c>
      <c r="N203" s="6">
        <v>0</v>
      </c>
      <c r="P203" s="6"/>
    </row>
    <row r="204" spans="1:16" ht="15">
      <c r="A204" s="4">
        <v>13</v>
      </c>
      <c r="B204" t="s">
        <v>297</v>
      </c>
      <c r="C204" t="s">
        <v>16</v>
      </c>
      <c r="E204" s="4" t="s">
        <v>17</v>
      </c>
      <c r="F204" t="s">
        <v>18</v>
      </c>
      <c r="G204" t="s">
        <v>19</v>
      </c>
      <c r="H204" t="s">
        <v>22</v>
      </c>
      <c r="I204" s="4" t="s">
        <v>21</v>
      </c>
      <c r="J204" s="5">
        <v>2026</v>
      </c>
      <c r="K204" s="6">
        <v>24500000</v>
      </c>
      <c r="L204" s="6">
        <v>19600000</v>
      </c>
      <c r="M204" s="6">
        <v>4900000</v>
      </c>
      <c r="N204" s="6">
        <v>0</v>
      </c>
      <c r="P204" s="6"/>
    </row>
    <row r="205" spans="1:16" ht="15">
      <c r="A205" s="4">
        <v>8</v>
      </c>
      <c r="B205" t="s">
        <v>297</v>
      </c>
      <c r="C205" t="s">
        <v>329</v>
      </c>
      <c r="E205" s="4" t="s">
        <v>17</v>
      </c>
      <c r="F205" t="s">
        <v>39</v>
      </c>
      <c r="G205" t="s">
        <v>330</v>
      </c>
      <c r="H205" t="s">
        <v>331</v>
      </c>
      <c r="I205" s="4" t="s">
        <v>21</v>
      </c>
      <c r="J205" s="5">
        <v>2026</v>
      </c>
      <c r="K205" s="6">
        <v>0</v>
      </c>
      <c r="L205" s="6">
        <v>0</v>
      </c>
      <c r="M205" s="6">
        <v>0</v>
      </c>
      <c r="N205" s="6">
        <v>0</v>
      </c>
      <c r="P205" s="6"/>
    </row>
    <row r="206" spans="1:16" ht="15">
      <c r="A206" s="4">
        <v>8</v>
      </c>
      <c r="B206" t="s">
        <v>297</v>
      </c>
      <c r="C206" t="s">
        <v>329</v>
      </c>
      <c r="E206" s="4" t="s">
        <v>17</v>
      </c>
      <c r="F206" t="s">
        <v>39</v>
      </c>
      <c r="G206" t="s">
        <v>330</v>
      </c>
      <c r="H206" t="s">
        <v>332</v>
      </c>
      <c r="I206" s="4" t="s">
        <v>21</v>
      </c>
      <c r="J206" s="5">
        <v>2026</v>
      </c>
      <c r="K206" s="6">
        <v>15480000</v>
      </c>
      <c r="L206" s="6">
        <v>13932000</v>
      </c>
      <c r="M206" s="6">
        <v>1548000</v>
      </c>
      <c r="N206" s="6">
        <v>0</v>
      </c>
      <c r="P206" s="6"/>
    </row>
    <row r="207" spans="1:16" ht="15">
      <c r="A207" s="4">
        <v>70</v>
      </c>
      <c r="B207" t="s">
        <v>297</v>
      </c>
      <c r="C207" t="s">
        <v>333</v>
      </c>
      <c r="D207" t="s">
        <v>333</v>
      </c>
      <c r="E207" s="4" t="s">
        <v>17</v>
      </c>
      <c r="F207" t="s">
        <v>92</v>
      </c>
      <c r="G207" t="s">
        <v>114</v>
      </c>
      <c r="H207" t="s">
        <v>321</v>
      </c>
      <c r="I207" s="4" t="s">
        <v>111</v>
      </c>
      <c r="J207" s="5">
        <v>2026</v>
      </c>
      <c r="K207" s="6">
        <v>0</v>
      </c>
      <c r="L207" s="6">
        <v>0</v>
      </c>
      <c r="M207" s="6">
        <v>0</v>
      </c>
      <c r="N207" s="6">
        <v>0</v>
      </c>
      <c r="P207" s="6"/>
    </row>
    <row r="208" spans="1:16" ht="15">
      <c r="A208" s="4">
        <v>70</v>
      </c>
      <c r="B208" t="s">
        <v>297</v>
      </c>
      <c r="C208" t="s">
        <v>333</v>
      </c>
      <c r="D208" t="s">
        <v>333</v>
      </c>
      <c r="E208" s="4" t="s">
        <v>17</v>
      </c>
      <c r="F208" t="s">
        <v>92</v>
      </c>
      <c r="G208" t="s">
        <v>114</v>
      </c>
      <c r="H208" t="s">
        <v>322</v>
      </c>
      <c r="I208" s="4" t="s">
        <v>111</v>
      </c>
      <c r="J208" s="5">
        <v>2026</v>
      </c>
      <c r="K208" s="6">
        <v>15000000</v>
      </c>
      <c r="L208" s="6">
        <v>12000000</v>
      </c>
      <c r="M208" s="6">
        <v>3000000</v>
      </c>
      <c r="N208" s="6">
        <v>0</v>
      </c>
      <c r="P208" s="6"/>
    </row>
    <row r="209" spans="1:16" ht="15">
      <c r="A209" s="4">
        <v>70</v>
      </c>
      <c r="B209" t="s">
        <v>297</v>
      </c>
      <c r="C209" t="s">
        <v>334</v>
      </c>
      <c r="D209" t="s">
        <v>334</v>
      </c>
      <c r="E209" s="4" t="s">
        <v>17</v>
      </c>
      <c r="F209" t="s">
        <v>92</v>
      </c>
      <c r="G209" t="s">
        <v>114</v>
      </c>
      <c r="H209" t="s">
        <v>318</v>
      </c>
      <c r="I209" s="4" t="s">
        <v>111</v>
      </c>
      <c r="J209" s="5">
        <v>2026</v>
      </c>
      <c r="K209" s="6">
        <v>0</v>
      </c>
      <c r="L209" s="6">
        <v>0</v>
      </c>
      <c r="M209" s="6">
        <v>0</v>
      </c>
      <c r="N209" s="6">
        <v>0</v>
      </c>
      <c r="P209" s="6"/>
    </row>
    <row r="210" spans="1:16" ht="15">
      <c r="A210" s="4">
        <v>70</v>
      </c>
      <c r="B210" t="s">
        <v>297</v>
      </c>
      <c r="C210" t="s">
        <v>334</v>
      </c>
      <c r="D210" t="s">
        <v>334</v>
      </c>
      <c r="E210" s="4" t="s">
        <v>17</v>
      </c>
      <c r="F210" t="s">
        <v>92</v>
      </c>
      <c r="G210" t="s">
        <v>114</v>
      </c>
      <c r="H210" t="s">
        <v>319</v>
      </c>
      <c r="I210" s="4" t="s">
        <v>111</v>
      </c>
      <c r="J210" s="5">
        <v>2026</v>
      </c>
      <c r="K210" s="6">
        <v>2000000</v>
      </c>
      <c r="L210" s="6">
        <v>1600000</v>
      </c>
      <c r="M210" s="6">
        <v>400000</v>
      </c>
      <c r="N210" s="6">
        <v>0</v>
      </c>
      <c r="P210" s="6"/>
    </row>
    <row r="211" spans="1:16" ht="15">
      <c r="A211" s="4">
        <v>70</v>
      </c>
      <c r="B211" t="s">
        <v>297</v>
      </c>
      <c r="C211" t="s">
        <v>335</v>
      </c>
      <c r="D211" t="s">
        <v>335</v>
      </c>
      <c r="E211" s="4" t="s">
        <v>17</v>
      </c>
      <c r="F211" t="s">
        <v>92</v>
      </c>
      <c r="G211" t="s">
        <v>114</v>
      </c>
      <c r="H211" t="s">
        <v>325</v>
      </c>
      <c r="I211" s="4" t="s">
        <v>111</v>
      </c>
      <c r="J211" s="5">
        <v>2026</v>
      </c>
      <c r="K211" s="6">
        <v>1050000</v>
      </c>
      <c r="L211" s="6">
        <v>840000</v>
      </c>
      <c r="M211" s="6">
        <v>210000</v>
      </c>
      <c r="N211" s="6">
        <v>0</v>
      </c>
      <c r="P211" s="6"/>
    </row>
    <row r="212" spans="1:16" ht="15">
      <c r="A212" s="4">
        <v>70</v>
      </c>
      <c r="B212" t="s">
        <v>297</v>
      </c>
      <c r="C212" t="s">
        <v>335</v>
      </c>
      <c r="D212" t="s">
        <v>335</v>
      </c>
      <c r="E212" s="4" t="s">
        <v>17</v>
      </c>
      <c r="F212" t="s">
        <v>92</v>
      </c>
      <c r="G212" t="s">
        <v>114</v>
      </c>
      <c r="H212" t="s">
        <v>324</v>
      </c>
      <c r="I212" s="4" t="s">
        <v>111</v>
      </c>
      <c r="J212" s="5">
        <v>2026</v>
      </c>
      <c r="K212" s="6">
        <v>0</v>
      </c>
      <c r="L212" s="6">
        <v>0</v>
      </c>
      <c r="M212" s="6">
        <v>0</v>
      </c>
      <c r="N212" s="6">
        <v>0</v>
      </c>
      <c r="P212" s="6"/>
    </row>
    <row r="213" spans="10:16" ht="15">
      <c r="J213" s="7" t="s">
        <v>78</v>
      </c>
      <c r="K213" s="8">
        <f>SUBTOTAL(9,K203:K212)</f>
        <v>71030000</v>
      </c>
      <c r="L213" s="8">
        <f aca="true" t="shared" si="25" ref="L213:N213">SUBTOTAL(9,L203:L212)</f>
        <v>59672000</v>
      </c>
      <c r="M213" s="8">
        <f t="shared" si="25"/>
        <v>11358000</v>
      </c>
      <c r="N213" s="8">
        <f t="shared" si="25"/>
        <v>0</v>
      </c>
      <c r="P213" s="6"/>
    </row>
    <row r="214" spans="1:16" ht="15">
      <c r="A214" s="4">
        <v>13</v>
      </c>
      <c r="B214" t="s">
        <v>297</v>
      </c>
      <c r="C214" t="s">
        <v>16</v>
      </c>
      <c r="E214" s="4" t="s">
        <v>17</v>
      </c>
      <c r="F214" t="s">
        <v>18</v>
      </c>
      <c r="G214" t="s">
        <v>19</v>
      </c>
      <c r="H214" t="s">
        <v>22</v>
      </c>
      <c r="I214" s="4" t="s">
        <v>21</v>
      </c>
      <c r="J214" s="5">
        <v>2027</v>
      </c>
      <c r="K214" s="6">
        <v>24500000</v>
      </c>
      <c r="L214" s="6">
        <v>19600000</v>
      </c>
      <c r="M214" s="6">
        <v>4900000</v>
      </c>
      <c r="N214" s="6">
        <v>0</v>
      </c>
      <c r="P214" s="6"/>
    </row>
    <row r="215" spans="1:16" ht="15">
      <c r="A215" s="4">
        <v>70</v>
      </c>
      <c r="B215" t="s">
        <v>297</v>
      </c>
      <c r="C215" t="s">
        <v>333</v>
      </c>
      <c r="D215" t="s">
        <v>333</v>
      </c>
      <c r="E215" s="4" t="s">
        <v>17</v>
      </c>
      <c r="F215" t="s">
        <v>92</v>
      </c>
      <c r="G215" t="s">
        <v>114</v>
      </c>
      <c r="H215" t="s">
        <v>322</v>
      </c>
      <c r="I215" s="4" t="s">
        <v>111</v>
      </c>
      <c r="J215" s="5">
        <v>2027</v>
      </c>
      <c r="K215" s="6">
        <v>15000000</v>
      </c>
      <c r="L215" s="6">
        <v>12000000</v>
      </c>
      <c r="M215" s="6">
        <v>3000000</v>
      </c>
      <c r="N215" s="6">
        <v>0</v>
      </c>
      <c r="P215" s="6"/>
    </row>
    <row r="216" spans="1:16" ht="15">
      <c r="A216" s="4">
        <v>70</v>
      </c>
      <c r="B216" t="s">
        <v>297</v>
      </c>
      <c r="C216" t="s">
        <v>334</v>
      </c>
      <c r="D216" t="s">
        <v>334</v>
      </c>
      <c r="E216" s="4" t="s">
        <v>17</v>
      </c>
      <c r="F216" t="s">
        <v>92</v>
      </c>
      <c r="G216" t="s">
        <v>114</v>
      </c>
      <c r="H216" t="s">
        <v>319</v>
      </c>
      <c r="I216" s="4" t="s">
        <v>111</v>
      </c>
      <c r="J216" s="5">
        <v>2027</v>
      </c>
      <c r="K216" s="6">
        <v>2000000</v>
      </c>
      <c r="L216" s="6">
        <v>1600000</v>
      </c>
      <c r="M216" s="6">
        <v>400000</v>
      </c>
      <c r="N216" s="6">
        <v>0</v>
      </c>
      <c r="P216" s="6"/>
    </row>
    <row r="217" spans="1:16" ht="15">
      <c r="A217" s="4">
        <v>70</v>
      </c>
      <c r="B217" t="s">
        <v>297</v>
      </c>
      <c r="C217" t="s">
        <v>335</v>
      </c>
      <c r="D217" t="s">
        <v>335</v>
      </c>
      <c r="E217" s="4" t="s">
        <v>17</v>
      </c>
      <c r="F217" t="s">
        <v>92</v>
      </c>
      <c r="G217" t="s">
        <v>114</v>
      </c>
      <c r="H217" t="s">
        <v>325</v>
      </c>
      <c r="I217" s="4" t="s">
        <v>111</v>
      </c>
      <c r="J217" s="5">
        <v>2027</v>
      </c>
      <c r="K217" s="6">
        <v>1050000</v>
      </c>
      <c r="L217" s="6">
        <v>840000</v>
      </c>
      <c r="M217" s="6">
        <v>210000</v>
      </c>
      <c r="N217" s="6">
        <v>0</v>
      </c>
      <c r="P217" s="6"/>
    </row>
    <row r="218" spans="10:16" ht="15">
      <c r="J218" s="7" t="s">
        <v>89</v>
      </c>
      <c r="K218" s="8">
        <f>SUBTOTAL(9,K214:K217)</f>
        <v>42550000</v>
      </c>
      <c r="L218" s="8">
        <f aca="true" t="shared" si="26" ref="L218:N218">SUBTOTAL(9,L214:L217)</f>
        <v>34040000</v>
      </c>
      <c r="M218" s="8">
        <f t="shared" si="26"/>
        <v>8510000</v>
      </c>
      <c r="N218" s="8">
        <f t="shared" si="26"/>
        <v>0</v>
      </c>
      <c r="P218" s="6"/>
    </row>
    <row r="219" spans="1:16" ht="15">
      <c r="A219" s="4">
        <v>13</v>
      </c>
      <c r="B219" t="s">
        <v>297</v>
      </c>
      <c r="C219" t="s">
        <v>16</v>
      </c>
      <c r="E219" s="4" t="s">
        <v>17</v>
      </c>
      <c r="F219" t="s">
        <v>18</v>
      </c>
      <c r="G219" t="s">
        <v>19</v>
      </c>
      <c r="H219" t="s">
        <v>22</v>
      </c>
      <c r="I219" s="4" t="s">
        <v>21</v>
      </c>
      <c r="J219" s="5">
        <v>2028</v>
      </c>
      <c r="K219" s="6">
        <v>24500000</v>
      </c>
      <c r="L219" s="6">
        <v>19600000</v>
      </c>
      <c r="M219" s="6">
        <v>4900000</v>
      </c>
      <c r="N219" s="6">
        <v>0</v>
      </c>
      <c r="P219" s="6"/>
    </row>
    <row r="220" spans="1:16" ht="15">
      <c r="A220" s="4">
        <v>70</v>
      </c>
      <c r="B220" t="s">
        <v>297</v>
      </c>
      <c r="C220" t="s">
        <v>333</v>
      </c>
      <c r="D220" t="s">
        <v>333</v>
      </c>
      <c r="E220" s="4" t="s">
        <v>17</v>
      </c>
      <c r="F220" t="s">
        <v>92</v>
      </c>
      <c r="G220" t="s">
        <v>114</v>
      </c>
      <c r="H220" t="s">
        <v>322</v>
      </c>
      <c r="I220" s="4" t="s">
        <v>111</v>
      </c>
      <c r="J220" s="5">
        <v>2028</v>
      </c>
      <c r="K220" s="6">
        <v>15000000</v>
      </c>
      <c r="L220" s="6">
        <v>12000000</v>
      </c>
      <c r="M220" s="6">
        <v>3000000</v>
      </c>
      <c r="N220" s="6">
        <v>0</v>
      </c>
      <c r="P220" s="6"/>
    </row>
    <row r="221" spans="1:16" ht="15">
      <c r="A221" s="4">
        <v>70</v>
      </c>
      <c r="B221" t="s">
        <v>297</v>
      </c>
      <c r="C221" t="s">
        <v>334</v>
      </c>
      <c r="D221" t="s">
        <v>334</v>
      </c>
      <c r="E221" s="4" t="s">
        <v>17</v>
      </c>
      <c r="F221" t="s">
        <v>92</v>
      </c>
      <c r="G221" t="s">
        <v>114</v>
      </c>
      <c r="H221" t="s">
        <v>319</v>
      </c>
      <c r="I221" s="4" t="s">
        <v>111</v>
      </c>
      <c r="J221" s="5">
        <v>2028</v>
      </c>
      <c r="K221" s="6">
        <v>2000000</v>
      </c>
      <c r="L221" s="6">
        <v>1600000</v>
      </c>
      <c r="M221" s="6">
        <v>400000</v>
      </c>
      <c r="N221" s="6">
        <v>0</v>
      </c>
      <c r="P221" s="6"/>
    </row>
    <row r="222" spans="1:16" ht="15">
      <c r="A222" s="4">
        <v>70</v>
      </c>
      <c r="B222" t="s">
        <v>297</v>
      </c>
      <c r="C222" t="s">
        <v>335</v>
      </c>
      <c r="D222" t="s">
        <v>335</v>
      </c>
      <c r="E222" s="4" t="s">
        <v>17</v>
      </c>
      <c r="F222" t="s">
        <v>92</v>
      </c>
      <c r="G222" t="s">
        <v>114</v>
      </c>
      <c r="H222" t="s">
        <v>325</v>
      </c>
      <c r="I222" s="4" t="s">
        <v>111</v>
      </c>
      <c r="J222" s="5">
        <v>2028</v>
      </c>
      <c r="K222" s="6">
        <v>1050000</v>
      </c>
      <c r="L222" s="6">
        <v>840000</v>
      </c>
      <c r="M222" s="6">
        <v>210000</v>
      </c>
      <c r="N222" s="6">
        <v>0</v>
      </c>
      <c r="P222" s="6"/>
    </row>
    <row r="223" spans="10:16" ht="15">
      <c r="J223" s="7" t="s">
        <v>130</v>
      </c>
      <c r="K223" s="8">
        <f>SUBTOTAL(9,K219:K222)</f>
        <v>42550000</v>
      </c>
      <c r="L223" s="8">
        <f aca="true" t="shared" si="27" ref="L223:N223">SUBTOTAL(9,L219:L222)</f>
        <v>34040000</v>
      </c>
      <c r="M223" s="8">
        <f t="shared" si="27"/>
        <v>8510000</v>
      </c>
      <c r="N223" s="8">
        <f t="shared" si="27"/>
        <v>0</v>
      </c>
      <c r="P223" s="6"/>
    </row>
    <row r="224" spans="1:16" ht="15">
      <c r="A224" s="4">
        <v>70</v>
      </c>
      <c r="B224" t="s">
        <v>297</v>
      </c>
      <c r="C224" t="s">
        <v>333</v>
      </c>
      <c r="D224" t="s">
        <v>333</v>
      </c>
      <c r="E224" s="4" t="s">
        <v>17</v>
      </c>
      <c r="F224" t="s">
        <v>92</v>
      </c>
      <c r="G224" t="s">
        <v>114</v>
      </c>
      <c r="H224" t="s">
        <v>322</v>
      </c>
      <c r="I224" s="4" t="s">
        <v>111</v>
      </c>
      <c r="J224" s="5" t="s">
        <v>157</v>
      </c>
      <c r="K224" s="6">
        <v>30000000</v>
      </c>
      <c r="L224" s="6">
        <v>24000000</v>
      </c>
      <c r="M224" s="6">
        <v>6000000</v>
      </c>
      <c r="N224" s="6">
        <v>0</v>
      </c>
      <c r="P224" s="6"/>
    </row>
    <row r="225" spans="1:16" ht="15">
      <c r="A225" s="4">
        <v>70</v>
      </c>
      <c r="B225" t="s">
        <v>297</v>
      </c>
      <c r="C225" t="s">
        <v>334</v>
      </c>
      <c r="D225" t="s">
        <v>334</v>
      </c>
      <c r="E225" s="4" t="s">
        <v>17</v>
      </c>
      <c r="F225" t="s">
        <v>92</v>
      </c>
      <c r="G225" t="s">
        <v>114</v>
      </c>
      <c r="H225" t="s">
        <v>319</v>
      </c>
      <c r="I225" s="4" t="s">
        <v>111</v>
      </c>
      <c r="J225" s="5" t="s">
        <v>157</v>
      </c>
      <c r="K225" s="6">
        <v>4000000</v>
      </c>
      <c r="L225" s="6">
        <v>3200000</v>
      </c>
      <c r="M225" s="6">
        <v>800000</v>
      </c>
      <c r="N225" s="6">
        <v>0</v>
      </c>
      <c r="P225" s="6"/>
    </row>
    <row r="226" spans="1:16" ht="15">
      <c r="A226" s="4">
        <v>70</v>
      </c>
      <c r="B226" t="s">
        <v>297</v>
      </c>
      <c r="C226" t="s">
        <v>335</v>
      </c>
      <c r="D226" t="s">
        <v>335</v>
      </c>
      <c r="E226" s="4" t="s">
        <v>17</v>
      </c>
      <c r="F226" t="s">
        <v>92</v>
      </c>
      <c r="G226" t="s">
        <v>114</v>
      </c>
      <c r="H226" t="s">
        <v>325</v>
      </c>
      <c r="I226" s="4" t="s">
        <v>111</v>
      </c>
      <c r="J226" s="5" t="s">
        <v>157</v>
      </c>
      <c r="K226" s="6">
        <f>1050000*2</f>
        <v>2100000</v>
      </c>
      <c r="L226" s="6">
        <v>1680000</v>
      </c>
      <c r="M226" s="6">
        <v>420000</v>
      </c>
      <c r="N226" s="6">
        <v>0</v>
      </c>
      <c r="P226" s="6"/>
    </row>
    <row r="227" spans="10:16" ht="15">
      <c r="J227" s="7" t="s">
        <v>158</v>
      </c>
      <c r="K227" s="8">
        <f>SUBTOTAL(9,K224:K226)</f>
        <v>36100000</v>
      </c>
      <c r="L227" s="8">
        <f aca="true" t="shared" si="28" ref="L227:N227">SUBTOTAL(9,L224:L226)</f>
        <v>28880000</v>
      </c>
      <c r="M227" s="8">
        <f t="shared" si="28"/>
        <v>7220000</v>
      </c>
      <c r="N227" s="8">
        <f t="shared" si="28"/>
        <v>0</v>
      </c>
      <c r="P227" s="6"/>
    </row>
    <row r="228" spans="1:16" ht="15">
      <c r="A228" s="4">
        <v>10</v>
      </c>
      <c r="B228" t="s">
        <v>336</v>
      </c>
      <c r="C228" t="s">
        <v>337</v>
      </c>
      <c r="E228" s="4" t="s">
        <v>17</v>
      </c>
      <c r="F228" t="s">
        <v>338</v>
      </c>
      <c r="G228" t="s">
        <v>44</v>
      </c>
      <c r="H228" t="s">
        <v>339</v>
      </c>
      <c r="I228" s="4" t="s">
        <v>143</v>
      </c>
      <c r="J228" s="5">
        <v>2025</v>
      </c>
      <c r="K228" s="6">
        <v>400000</v>
      </c>
      <c r="L228" s="6">
        <v>320000</v>
      </c>
      <c r="M228" s="6">
        <v>80000</v>
      </c>
      <c r="N228" s="6">
        <v>0</v>
      </c>
      <c r="O228" t="s">
        <v>36</v>
      </c>
      <c r="P228" s="6"/>
    </row>
    <row r="229" spans="1:16" ht="15">
      <c r="A229" s="4">
        <v>10</v>
      </c>
      <c r="B229" t="s">
        <v>336</v>
      </c>
      <c r="C229" t="s">
        <v>337</v>
      </c>
      <c r="E229" s="4" t="s">
        <v>17</v>
      </c>
      <c r="F229" t="s">
        <v>338</v>
      </c>
      <c r="G229" t="s">
        <v>44</v>
      </c>
      <c r="H229" t="s">
        <v>339</v>
      </c>
      <c r="I229" s="4" t="s">
        <v>144</v>
      </c>
      <c r="J229" s="5">
        <v>2025</v>
      </c>
      <c r="K229" s="6">
        <v>50000</v>
      </c>
      <c r="L229" s="6">
        <v>40000</v>
      </c>
      <c r="M229" s="6">
        <v>10000</v>
      </c>
      <c r="N229" s="6">
        <v>0</v>
      </c>
      <c r="O229" t="s">
        <v>36</v>
      </c>
      <c r="P229" s="6"/>
    </row>
    <row r="230" spans="10:16" ht="15">
      <c r="J230" s="7" t="s">
        <v>26</v>
      </c>
      <c r="K230" s="8">
        <f>SUBTOTAL(9,K228:K229)</f>
        <v>450000</v>
      </c>
      <c r="L230" s="8">
        <f aca="true" t="shared" si="29" ref="L230:N230">SUBTOTAL(9,L228:L229)</f>
        <v>360000</v>
      </c>
      <c r="M230" s="8">
        <f t="shared" si="29"/>
        <v>90000</v>
      </c>
      <c r="N230" s="8">
        <f t="shared" si="29"/>
        <v>0</v>
      </c>
      <c r="P230" s="6"/>
    </row>
    <row r="231" spans="1:16" ht="15">
      <c r="A231" s="4">
        <v>10</v>
      </c>
      <c r="B231" t="s">
        <v>336</v>
      </c>
      <c r="C231" t="s">
        <v>337</v>
      </c>
      <c r="E231" s="4" t="s">
        <v>17</v>
      </c>
      <c r="F231" t="s">
        <v>338</v>
      </c>
      <c r="G231" t="s">
        <v>44</v>
      </c>
      <c r="H231" t="s">
        <v>339</v>
      </c>
      <c r="I231" s="4" t="s">
        <v>21</v>
      </c>
      <c r="J231" s="5">
        <v>2027</v>
      </c>
      <c r="K231" s="6">
        <v>2200000</v>
      </c>
      <c r="L231" s="6">
        <v>1760000</v>
      </c>
      <c r="M231" s="6">
        <v>440000</v>
      </c>
      <c r="N231" s="6">
        <v>0</v>
      </c>
      <c r="O231" t="s">
        <v>36</v>
      </c>
      <c r="P231" s="6"/>
    </row>
    <row r="232" spans="10:16" ht="15">
      <c r="J232" s="7" t="s">
        <v>89</v>
      </c>
      <c r="K232" s="8">
        <f>SUBTOTAL(9,K231:K231)</f>
        <v>2200000</v>
      </c>
      <c r="L232" s="8">
        <f aca="true" t="shared" si="30" ref="L232:N232">SUBTOTAL(9,L231:L231)</f>
        <v>1760000</v>
      </c>
      <c r="M232" s="8">
        <f t="shared" si="30"/>
        <v>440000</v>
      </c>
      <c r="N232" s="8">
        <f t="shared" si="30"/>
        <v>0</v>
      </c>
      <c r="P232" s="6"/>
    </row>
    <row r="233" spans="1:16" ht="15">
      <c r="A233" s="4">
        <v>70</v>
      </c>
      <c r="B233" t="s">
        <v>340</v>
      </c>
      <c r="C233" t="s">
        <v>341</v>
      </c>
      <c r="D233" t="s">
        <v>341</v>
      </c>
      <c r="E233" s="4" t="s">
        <v>17</v>
      </c>
      <c r="F233" t="s">
        <v>92</v>
      </c>
      <c r="G233" t="s">
        <v>114</v>
      </c>
      <c r="H233" t="s">
        <v>342</v>
      </c>
      <c r="I233" s="4" t="s">
        <v>111</v>
      </c>
      <c r="J233" s="5">
        <v>2025</v>
      </c>
      <c r="K233" s="6">
        <v>0</v>
      </c>
      <c r="L233" s="6">
        <v>0</v>
      </c>
      <c r="M233" s="6">
        <v>0</v>
      </c>
      <c r="N233" s="6">
        <v>0</v>
      </c>
      <c r="P233" s="6"/>
    </row>
    <row r="234" spans="1:16" ht="15">
      <c r="A234" s="4">
        <v>70</v>
      </c>
      <c r="B234" t="s">
        <v>340</v>
      </c>
      <c r="C234" t="s">
        <v>341</v>
      </c>
      <c r="D234" t="s">
        <v>341</v>
      </c>
      <c r="E234" s="4" t="s">
        <v>17</v>
      </c>
      <c r="F234" t="s">
        <v>92</v>
      </c>
      <c r="G234" t="s">
        <v>114</v>
      </c>
      <c r="H234" t="s">
        <v>343</v>
      </c>
      <c r="I234" s="4" t="s">
        <v>111</v>
      </c>
      <c r="J234" s="5">
        <v>2025</v>
      </c>
      <c r="K234" s="6">
        <v>5083580</v>
      </c>
      <c r="L234" s="6">
        <v>4575222</v>
      </c>
      <c r="M234" s="6">
        <v>0</v>
      </c>
      <c r="N234" s="6">
        <v>508358</v>
      </c>
      <c r="P234" s="6"/>
    </row>
    <row r="235" spans="10:16" ht="15">
      <c r="J235" s="7" t="s">
        <v>26</v>
      </c>
      <c r="K235" s="8">
        <f>SUBTOTAL(9,K233:K234)</f>
        <v>5083580</v>
      </c>
      <c r="L235" s="8">
        <f aca="true" t="shared" si="31" ref="L235:N235">SUBTOTAL(9,L233:L234)</f>
        <v>4575222</v>
      </c>
      <c r="M235" s="8">
        <f t="shared" si="31"/>
        <v>0</v>
      </c>
      <c r="N235" s="8">
        <f t="shared" si="31"/>
        <v>508358</v>
      </c>
      <c r="P235" s="6"/>
    </row>
    <row r="236" spans="1:16" ht="15">
      <c r="A236" s="4">
        <v>70</v>
      </c>
      <c r="B236" t="s">
        <v>340</v>
      </c>
      <c r="C236" t="s">
        <v>341</v>
      </c>
      <c r="D236" t="s">
        <v>341</v>
      </c>
      <c r="E236" s="4" t="s">
        <v>17</v>
      </c>
      <c r="F236" t="s">
        <v>92</v>
      </c>
      <c r="G236" t="s">
        <v>114</v>
      </c>
      <c r="H236" t="s">
        <v>343</v>
      </c>
      <c r="I236" s="4" t="s">
        <v>111</v>
      </c>
      <c r="J236" s="5">
        <v>2026</v>
      </c>
      <c r="K236" s="6">
        <v>5083580</v>
      </c>
      <c r="L236" s="6">
        <v>4575222</v>
      </c>
      <c r="M236" s="6">
        <v>0</v>
      </c>
      <c r="N236" s="6">
        <v>508358</v>
      </c>
      <c r="P236" s="6"/>
    </row>
    <row r="237" spans="10:16" ht="15">
      <c r="J237" s="7" t="s">
        <v>78</v>
      </c>
      <c r="K237" s="8">
        <f>SUBTOTAL(9,K236:K236)</f>
        <v>5083580</v>
      </c>
      <c r="L237" s="8">
        <f aca="true" t="shared" si="32" ref="L237:N237">SUBTOTAL(9,L236:L236)</f>
        <v>4575222</v>
      </c>
      <c r="M237" s="8">
        <f t="shared" si="32"/>
        <v>0</v>
      </c>
      <c r="N237" s="8">
        <f t="shared" si="32"/>
        <v>508358</v>
      </c>
      <c r="P237" s="6"/>
    </row>
    <row r="238" spans="1:16" ht="15">
      <c r="A238" s="4">
        <v>70</v>
      </c>
      <c r="B238" t="s">
        <v>340</v>
      </c>
      <c r="C238" t="s">
        <v>341</v>
      </c>
      <c r="D238" t="s">
        <v>341</v>
      </c>
      <c r="E238" s="4" t="s">
        <v>17</v>
      </c>
      <c r="F238" t="s">
        <v>92</v>
      </c>
      <c r="G238" t="s">
        <v>114</v>
      </c>
      <c r="H238" t="s">
        <v>343</v>
      </c>
      <c r="I238" s="4" t="s">
        <v>111</v>
      </c>
      <c r="J238" s="5">
        <v>2027</v>
      </c>
      <c r="K238" s="6">
        <v>5083580</v>
      </c>
      <c r="L238" s="6">
        <v>4575222</v>
      </c>
      <c r="M238" s="6">
        <v>0</v>
      </c>
      <c r="N238" s="6">
        <v>508358</v>
      </c>
      <c r="P238" s="6"/>
    </row>
    <row r="239" spans="10:16" ht="15">
      <c r="J239" s="7" t="s">
        <v>89</v>
      </c>
      <c r="K239" s="8">
        <f>SUBTOTAL(9,K238:K238)</f>
        <v>5083580</v>
      </c>
      <c r="L239" s="8">
        <f aca="true" t="shared" si="33" ref="L239:N239">SUBTOTAL(9,L238:L238)</f>
        <v>4575222</v>
      </c>
      <c r="M239" s="8">
        <f t="shared" si="33"/>
        <v>0</v>
      </c>
      <c r="N239" s="8">
        <f t="shared" si="33"/>
        <v>508358</v>
      </c>
      <c r="P239" s="6"/>
    </row>
    <row r="240" spans="1:16" ht="15">
      <c r="A240" s="4">
        <v>70</v>
      </c>
      <c r="B240" t="s">
        <v>340</v>
      </c>
      <c r="C240" t="s">
        <v>341</v>
      </c>
      <c r="D240" t="s">
        <v>341</v>
      </c>
      <c r="E240" s="4" t="s">
        <v>17</v>
      </c>
      <c r="F240" t="s">
        <v>92</v>
      </c>
      <c r="G240" t="s">
        <v>114</v>
      </c>
      <c r="H240" t="s">
        <v>343</v>
      </c>
      <c r="I240" s="4" t="s">
        <v>111</v>
      </c>
      <c r="J240" s="5">
        <v>2028</v>
      </c>
      <c r="K240" s="6">
        <v>5083580</v>
      </c>
      <c r="L240" s="6">
        <v>4575222</v>
      </c>
      <c r="M240" s="6">
        <v>0</v>
      </c>
      <c r="N240" s="6">
        <v>508358</v>
      </c>
      <c r="P240" s="6"/>
    </row>
    <row r="241" spans="10:16" ht="15">
      <c r="J241" s="7" t="s">
        <v>130</v>
      </c>
      <c r="K241" s="8">
        <f>SUBTOTAL(9,K240:K240)</f>
        <v>5083580</v>
      </c>
      <c r="L241" s="8">
        <f aca="true" t="shared" si="34" ref="L241:N241">SUBTOTAL(9,L240:L240)</f>
        <v>4575222</v>
      </c>
      <c r="M241" s="8">
        <f t="shared" si="34"/>
        <v>0</v>
      </c>
      <c r="N241" s="8">
        <f t="shared" si="34"/>
        <v>508358</v>
      </c>
      <c r="P241" s="6"/>
    </row>
    <row r="242" spans="1:16" ht="15">
      <c r="A242" s="4">
        <v>70</v>
      </c>
      <c r="B242" t="s">
        <v>340</v>
      </c>
      <c r="C242" t="s">
        <v>341</v>
      </c>
      <c r="D242" t="s">
        <v>341</v>
      </c>
      <c r="E242" s="4" t="s">
        <v>17</v>
      </c>
      <c r="F242" t="s">
        <v>92</v>
      </c>
      <c r="G242" t="s">
        <v>114</v>
      </c>
      <c r="H242" t="s">
        <v>343</v>
      </c>
      <c r="I242" s="4" t="s">
        <v>111</v>
      </c>
      <c r="J242" s="5" t="s">
        <v>157</v>
      </c>
      <c r="K242" s="6">
        <v>10167160</v>
      </c>
      <c r="L242" s="6">
        <v>9150444</v>
      </c>
      <c r="M242" s="6">
        <v>0</v>
      </c>
      <c r="N242" s="6">
        <v>1016716</v>
      </c>
      <c r="P242" s="6"/>
    </row>
    <row r="243" spans="10:16" ht="15">
      <c r="J243" s="7" t="s">
        <v>158</v>
      </c>
      <c r="K243" s="8">
        <f>SUBTOTAL(9,K242:K242)</f>
        <v>10167160</v>
      </c>
      <c r="L243" s="8">
        <f aca="true" t="shared" si="35" ref="L243:N243">SUBTOTAL(9,L242:L242)</f>
        <v>9150444</v>
      </c>
      <c r="M243" s="8">
        <f t="shared" si="35"/>
        <v>0</v>
      </c>
      <c r="N243" s="8">
        <f t="shared" si="35"/>
        <v>1016716</v>
      </c>
      <c r="P243" s="6"/>
    </row>
    <row r="244" spans="1:16" ht="15">
      <c r="A244" s="4">
        <v>6</v>
      </c>
      <c r="B244" t="s">
        <v>344</v>
      </c>
      <c r="C244" t="s">
        <v>345</v>
      </c>
      <c r="E244" s="4" t="s">
        <v>17</v>
      </c>
      <c r="F244" t="s">
        <v>346</v>
      </c>
      <c r="G244" t="s">
        <v>93</v>
      </c>
      <c r="H244" t="s">
        <v>347</v>
      </c>
      <c r="I244" s="4" t="s">
        <v>21</v>
      </c>
      <c r="J244" s="5">
        <v>2025</v>
      </c>
      <c r="K244" s="6">
        <v>3100000</v>
      </c>
      <c r="L244" s="6">
        <v>2480000</v>
      </c>
      <c r="M244" s="6">
        <v>620000</v>
      </c>
      <c r="N244" s="6">
        <v>0</v>
      </c>
      <c r="P244" s="6"/>
    </row>
    <row r="245" spans="1:16" ht="15">
      <c r="A245" s="4">
        <v>5</v>
      </c>
      <c r="B245" t="s">
        <v>344</v>
      </c>
      <c r="C245" t="s">
        <v>348</v>
      </c>
      <c r="E245" s="4" t="s">
        <v>17</v>
      </c>
      <c r="F245" t="s">
        <v>349</v>
      </c>
      <c r="G245" t="s">
        <v>180</v>
      </c>
      <c r="H245" t="s">
        <v>350</v>
      </c>
      <c r="I245" s="4" t="s">
        <v>21</v>
      </c>
      <c r="J245" s="5">
        <v>2025</v>
      </c>
      <c r="K245" s="6">
        <v>3025000</v>
      </c>
      <c r="L245" s="6">
        <v>2420000</v>
      </c>
      <c r="M245" s="6">
        <v>605000</v>
      </c>
      <c r="N245" s="6">
        <v>0</v>
      </c>
      <c r="P245" s="6"/>
    </row>
    <row r="246" spans="1:16" ht="15">
      <c r="A246" s="4">
        <v>10</v>
      </c>
      <c r="B246" t="s">
        <v>344</v>
      </c>
      <c r="C246" t="s">
        <v>351</v>
      </c>
      <c r="E246" s="4" t="s">
        <v>17</v>
      </c>
      <c r="G246" t="s">
        <v>30</v>
      </c>
      <c r="H246" t="s">
        <v>352</v>
      </c>
      <c r="I246" s="4" t="s">
        <v>21</v>
      </c>
      <c r="J246" s="5">
        <v>2025</v>
      </c>
      <c r="K246" s="6">
        <v>0</v>
      </c>
      <c r="L246" s="6">
        <v>0</v>
      </c>
      <c r="M246" s="6">
        <v>0</v>
      </c>
      <c r="N246" s="6">
        <v>0</v>
      </c>
      <c r="O246" t="s">
        <v>88</v>
      </c>
      <c r="P246" s="6"/>
    </row>
    <row r="247" spans="1:16" ht="15">
      <c r="A247" s="4">
        <v>10</v>
      </c>
      <c r="B247" t="s">
        <v>344</v>
      </c>
      <c r="C247" t="s">
        <v>351</v>
      </c>
      <c r="E247" s="4" t="s">
        <v>17</v>
      </c>
      <c r="G247" t="s">
        <v>30</v>
      </c>
      <c r="H247" t="s">
        <v>353</v>
      </c>
      <c r="I247" s="4" t="s">
        <v>21</v>
      </c>
      <c r="J247" s="5">
        <v>2025</v>
      </c>
      <c r="K247" s="6">
        <v>35000</v>
      </c>
      <c r="L247" s="6">
        <v>35000</v>
      </c>
      <c r="M247" s="6">
        <v>0</v>
      </c>
      <c r="N247" s="6">
        <v>0</v>
      </c>
      <c r="O247" t="s">
        <v>88</v>
      </c>
      <c r="P247" s="6"/>
    </row>
    <row r="248" spans="1:16" ht="15">
      <c r="A248" s="4">
        <v>13</v>
      </c>
      <c r="B248" t="s">
        <v>344</v>
      </c>
      <c r="C248" t="s">
        <v>354</v>
      </c>
      <c r="E248" s="4" t="s">
        <v>141</v>
      </c>
      <c r="F248" t="s">
        <v>355</v>
      </c>
      <c r="G248" t="s">
        <v>356</v>
      </c>
      <c r="H248" t="s">
        <v>357</v>
      </c>
      <c r="I248" s="4" t="s">
        <v>144</v>
      </c>
      <c r="J248" s="5">
        <v>2025</v>
      </c>
      <c r="K248" s="6">
        <v>3125000</v>
      </c>
      <c r="L248" s="6">
        <v>2500000</v>
      </c>
      <c r="M248" s="6">
        <v>625000</v>
      </c>
      <c r="N248" s="6">
        <v>0</v>
      </c>
      <c r="P248" s="6"/>
    </row>
    <row r="249" spans="1:16" ht="15">
      <c r="A249" s="4">
        <v>13</v>
      </c>
      <c r="B249" t="s">
        <v>344</v>
      </c>
      <c r="C249" t="s">
        <v>358</v>
      </c>
      <c r="E249" s="4" t="s">
        <v>17</v>
      </c>
      <c r="F249" t="s">
        <v>359</v>
      </c>
      <c r="G249" t="s">
        <v>360</v>
      </c>
      <c r="H249" t="s">
        <v>361</v>
      </c>
      <c r="I249" s="4" t="s">
        <v>143</v>
      </c>
      <c r="J249" s="5">
        <v>2025</v>
      </c>
      <c r="K249" s="6">
        <v>440000</v>
      </c>
      <c r="L249" s="6">
        <v>352000</v>
      </c>
      <c r="M249" s="6">
        <v>88000</v>
      </c>
      <c r="N249" s="6">
        <v>0</v>
      </c>
      <c r="O249" t="s">
        <v>57</v>
      </c>
      <c r="P249" s="6"/>
    </row>
    <row r="250" spans="1:16" ht="15">
      <c r="A250" s="4">
        <v>13</v>
      </c>
      <c r="B250" t="s">
        <v>344</v>
      </c>
      <c r="C250" t="s">
        <v>358</v>
      </c>
      <c r="E250" s="4" t="s">
        <v>17</v>
      </c>
      <c r="F250" t="s">
        <v>359</v>
      </c>
      <c r="G250" t="s">
        <v>360</v>
      </c>
      <c r="H250" t="s">
        <v>361</v>
      </c>
      <c r="I250" s="4" t="s">
        <v>144</v>
      </c>
      <c r="J250" s="5">
        <v>2025</v>
      </c>
      <c r="K250" s="6">
        <v>150000</v>
      </c>
      <c r="L250" s="6">
        <v>120000</v>
      </c>
      <c r="M250" s="6">
        <v>30000</v>
      </c>
      <c r="N250" s="6">
        <v>0</v>
      </c>
      <c r="O250" t="s">
        <v>57</v>
      </c>
      <c r="P250" s="6"/>
    </row>
    <row r="251" spans="1:16" ht="15">
      <c r="A251" s="4">
        <v>5</v>
      </c>
      <c r="B251" t="s">
        <v>344</v>
      </c>
      <c r="C251" t="s">
        <v>362</v>
      </c>
      <c r="E251" s="4" t="s">
        <v>108</v>
      </c>
      <c r="F251" t="s">
        <v>29</v>
      </c>
      <c r="G251" t="s">
        <v>146</v>
      </c>
      <c r="H251" t="s">
        <v>363</v>
      </c>
      <c r="I251" s="4" t="s">
        <v>21</v>
      </c>
      <c r="J251" s="5">
        <v>2025</v>
      </c>
      <c r="K251" s="6">
        <v>21500000</v>
      </c>
      <c r="L251" s="6">
        <v>17200000</v>
      </c>
      <c r="M251" s="6">
        <v>4300000</v>
      </c>
      <c r="N251" s="6">
        <v>0</v>
      </c>
      <c r="O251" t="s">
        <v>36</v>
      </c>
      <c r="P251" s="6"/>
    </row>
    <row r="252" spans="1:16" ht="15">
      <c r="A252" s="4">
        <v>70</v>
      </c>
      <c r="B252" t="s">
        <v>344</v>
      </c>
      <c r="C252" t="s">
        <v>364</v>
      </c>
      <c r="E252" s="4" t="s">
        <v>17</v>
      </c>
      <c r="F252" t="s">
        <v>92</v>
      </c>
      <c r="G252" t="s">
        <v>114</v>
      </c>
      <c r="H252" t="s">
        <v>365</v>
      </c>
      <c r="I252" s="4" t="s">
        <v>111</v>
      </c>
      <c r="J252" s="5">
        <v>2025</v>
      </c>
      <c r="K252" s="6">
        <v>0</v>
      </c>
      <c r="L252" s="6">
        <v>0</v>
      </c>
      <c r="M252" s="6">
        <v>0</v>
      </c>
      <c r="N252" s="6">
        <v>0</v>
      </c>
      <c r="P252" s="6"/>
    </row>
    <row r="253" spans="1:16" ht="15">
      <c r="A253" s="4">
        <v>70</v>
      </c>
      <c r="B253" t="s">
        <v>344</v>
      </c>
      <c r="C253" t="s">
        <v>364</v>
      </c>
      <c r="E253" s="4" t="s">
        <v>17</v>
      </c>
      <c r="F253" t="s">
        <v>92</v>
      </c>
      <c r="G253" t="s">
        <v>114</v>
      </c>
      <c r="H253" t="s">
        <v>366</v>
      </c>
      <c r="I253" s="4" t="s">
        <v>111</v>
      </c>
      <c r="J253" s="5">
        <v>2025</v>
      </c>
      <c r="K253" s="6">
        <v>500000</v>
      </c>
      <c r="L253" s="6">
        <v>400000</v>
      </c>
      <c r="M253" s="6">
        <v>100000</v>
      </c>
      <c r="N253" s="6">
        <v>0</v>
      </c>
      <c r="P253" s="6"/>
    </row>
    <row r="254" spans="1:16" ht="15">
      <c r="A254" s="4">
        <v>70</v>
      </c>
      <c r="B254" t="s">
        <v>344</v>
      </c>
      <c r="C254" t="s">
        <v>367</v>
      </c>
      <c r="E254" s="4" t="s">
        <v>96</v>
      </c>
      <c r="F254" t="s">
        <v>92</v>
      </c>
      <c r="G254" t="s">
        <v>114</v>
      </c>
      <c r="H254" t="s">
        <v>368</v>
      </c>
      <c r="I254" s="4" t="s">
        <v>111</v>
      </c>
      <c r="J254" s="5">
        <v>2025</v>
      </c>
      <c r="K254" s="6">
        <v>0</v>
      </c>
      <c r="L254" s="6">
        <v>0</v>
      </c>
      <c r="M254" s="6">
        <v>0</v>
      </c>
      <c r="N254" s="6">
        <v>0</v>
      </c>
      <c r="P254" s="6"/>
    </row>
    <row r="255" spans="1:16" ht="15">
      <c r="A255" s="4">
        <v>70</v>
      </c>
      <c r="B255" t="s">
        <v>344</v>
      </c>
      <c r="C255" t="s">
        <v>367</v>
      </c>
      <c r="E255" s="4" t="s">
        <v>96</v>
      </c>
      <c r="F255" t="s">
        <v>92</v>
      </c>
      <c r="G255" t="s">
        <v>114</v>
      </c>
      <c r="H255" t="s">
        <v>369</v>
      </c>
      <c r="I255" s="4" t="s">
        <v>111</v>
      </c>
      <c r="J255" s="5">
        <v>2025</v>
      </c>
      <c r="K255" s="6">
        <v>4970000</v>
      </c>
      <c r="L255" s="6">
        <v>3976000</v>
      </c>
      <c r="M255" s="6">
        <v>994000</v>
      </c>
      <c r="N255" s="6">
        <v>0</v>
      </c>
      <c r="P255" s="6"/>
    </row>
    <row r="256" spans="1:16" ht="15">
      <c r="A256" s="4">
        <v>70</v>
      </c>
      <c r="B256" t="s">
        <v>344</v>
      </c>
      <c r="C256" t="s">
        <v>370</v>
      </c>
      <c r="E256" s="4" t="s">
        <v>17</v>
      </c>
      <c r="F256" t="s">
        <v>92</v>
      </c>
      <c r="G256" t="s">
        <v>114</v>
      </c>
      <c r="H256" t="s">
        <v>371</v>
      </c>
      <c r="I256" s="4" t="s">
        <v>21</v>
      </c>
      <c r="J256" s="5">
        <v>2025</v>
      </c>
      <c r="K256" s="6">
        <v>0</v>
      </c>
      <c r="L256" s="6">
        <v>0</v>
      </c>
      <c r="M256" s="6">
        <v>0</v>
      </c>
      <c r="N256" s="6">
        <v>0</v>
      </c>
      <c r="P256" s="6"/>
    </row>
    <row r="257" spans="1:16" ht="15">
      <c r="A257" s="4">
        <v>70</v>
      </c>
      <c r="B257" t="s">
        <v>344</v>
      </c>
      <c r="C257" t="s">
        <v>370</v>
      </c>
      <c r="E257" s="4" t="s">
        <v>17</v>
      </c>
      <c r="F257" t="s">
        <v>92</v>
      </c>
      <c r="G257" t="s">
        <v>114</v>
      </c>
      <c r="H257" t="s">
        <v>372</v>
      </c>
      <c r="I257" s="4" t="s">
        <v>21</v>
      </c>
      <c r="J257" s="5">
        <v>2025</v>
      </c>
      <c r="K257" s="6">
        <v>2500000</v>
      </c>
      <c r="L257" s="6">
        <v>2500000</v>
      </c>
      <c r="M257" s="6">
        <v>0</v>
      </c>
      <c r="N257" s="6">
        <v>0</v>
      </c>
      <c r="P257" s="6"/>
    </row>
    <row r="258" spans="1:16" ht="15">
      <c r="A258" s="4">
        <v>70</v>
      </c>
      <c r="B258" t="s">
        <v>344</v>
      </c>
      <c r="C258" t="s">
        <v>373</v>
      </c>
      <c r="E258" s="4" t="s">
        <v>17</v>
      </c>
      <c r="F258" t="s">
        <v>92</v>
      </c>
      <c r="G258" t="s">
        <v>114</v>
      </c>
      <c r="H258" t="s">
        <v>374</v>
      </c>
      <c r="I258" s="4" t="s">
        <v>21</v>
      </c>
      <c r="J258" s="5">
        <v>2025</v>
      </c>
      <c r="K258" s="6">
        <v>0</v>
      </c>
      <c r="L258" s="6">
        <v>0</v>
      </c>
      <c r="M258" s="6">
        <v>0</v>
      </c>
      <c r="N258" s="6">
        <v>0</v>
      </c>
      <c r="P258" s="6"/>
    </row>
    <row r="259" spans="1:16" ht="15">
      <c r="A259" s="4">
        <v>70</v>
      </c>
      <c r="B259" t="s">
        <v>344</v>
      </c>
      <c r="C259" t="s">
        <v>373</v>
      </c>
      <c r="E259" s="4" t="s">
        <v>17</v>
      </c>
      <c r="F259" t="s">
        <v>92</v>
      </c>
      <c r="G259" t="s">
        <v>114</v>
      </c>
      <c r="H259" t="s">
        <v>375</v>
      </c>
      <c r="I259" s="4" t="s">
        <v>21</v>
      </c>
      <c r="J259" s="5">
        <v>2025</v>
      </c>
      <c r="K259" s="6">
        <v>2500000</v>
      </c>
      <c r="L259" s="6">
        <v>2500000</v>
      </c>
      <c r="M259" s="6">
        <v>0</v>
      </c>
      <c r="N259" s="6">
        <v>0</v>
      </c>
      <c r="P259" s="6"/>
    </row>
    <row r="260" spans="1:16" ht="15">
      <c r="A260" s="4">
        <v>70</v>
      </c>
      <c r="B260" t="s">
        <v>344</v>
      </c>
      <c r="C260" t="s">
        <v>376</v>
      </c>
      <c r="E260" s="4" t="s">
        <v>17</v>
      </c>
      <c r="F260" t="s">
        <v>92</v>
      </c>
      <c r="G260" t="s">
        <v>114</v>
      </c>
      <c r="H260" t="s">
        <v>377</v>
      </c>
      <c r="I260" s="4" t="s">
        <v>21</v>
      </c>
      <c r="J260" s="5">
        <v>2025</v>
      </c>
      <c r="K260" s="6">
        <v>0</v>
      </c>
      <c r="L260" s="6">
        <v>0</v>
      </c>
      <c r="M260" s="6">
        <v>0</v>
      </c>
      <c r="N260" s="6">
        <v>0</v>
      </c>
      <c r="P260" s="6"/>
    </row>
    <row r="261" spans="1:16" ht="15">
      <c r="A261" s="4">
        <v>70</v>
      </c>
      <c r="B261" t="s">
        <v>344</v>
      </c>
      <c r="C261" t="s">
        <v>376</v>
      </c>
      <c r="E261" s="4" t="s">
        <v>17</v>
      </c>
      <c r="F261" t="s">
        <v>92</v>
      </c>
      <c r="G261" t="s">
        <v>114</v>
      </c>
      <c r="H261" t="s">
        <v>378</v>
      </c>
      <c r="I261" s="4" t="s">
        <v>21</v>
      </c>
      <c r="J261" s="5">
        <v>2025</v>
      </c>
      <c r="K261" s="6">
        <v>2500000</v>
      </c>
      <c r="L261" s="6">
        <v>2500000</v>
      </c>
      <c r="M261" s="6">
        <v>0</v>
      </c>
      <c r="N261" s="6">
        <v>0</v>
      </c>
      <c r="P261" s="6"/>
    </row>
    <row r="262" spans="1:16" ht="15">
      <c r="A262" s="4">
        <v>70</v>
      </c>
      <c r="B262" t="s">
        <v>344</v>
      </c>
      <c r="C262" t="s">
        <v>379</v>
      </c>
      <c r="E262" s="4" t="s">
        <v>17</v>
      </c>
      <c r="F262" t="s">
        <v>92</v>
      </c>
      <c r="G262" t="s">
        <v>114</v>
      </c>
      <c r="H262" t="s">
        <v>380</v>
      </c>
      <c r="I262" s="4" t="s">
        <v>21</v>
      </c>
      <c r="J262" s="5">
        <v>2025</v>
      </c>
      <c r="K262" s="6">
        <v>0</v>
      </c>
      <c r="L262" s="6">
        <v>0</v>
      </c>
      <c r="M262" s="6">
        <v>0</v>
      </c>
      <c r="N262" s="6">
        <v>0</v>
      </c>
      <c r="P262" s="6"/>
    </row>
    <row r="263" spans="1:16" ht="15">
      <c r="A263" s="4">
        <v>70</v>
      </c>
      <c r="B263" t="s">
        <v>344</v>
      </c>
      <c r="C263" t="s">
        <v>379</v>
      </c>
      <c r="E263" s="4" t="s">
        <v>17</v>
      </c>
      <c r="F263" t="s">
        <v>92</v>
      </c>
      <c r="G263" t="s">
        <v>114</v>
      </c>
      <c r="H263" t="s">
        <v>381</v>
      </c>
      <c r="I263" s="4" t="s">
        <v>21</v>
      </c>
      <c r="J263" s="5">
        <v>2025</v>
      </c>
      <c r="K263" s="6">
        <v>2500000</v>
      </c>
      <c r="L263" s="6">
        <v>2500000</v>
      </c>
      <c r="M263" s="6">
        <v>0</v>
      </c>
      <c r="N263" s="6">
        <v>0</v>
      </c>
      <c r="P263" s="6"/>
    </row>
    <row r="264" spans="1:16" ht="15">
      <c r="A264" s="4" t="s">
        <v>382</v>
      </c>
      <c r="B264" t="s">
        <v>344</v>
      </c>
      <c r="C264" t="s">
        <v>383</v>
      </c>
      <c r="E264" s="4" t="s">
        <v>141</v>
      </c>
      <c r="F264" t="s">
        <v>92</v>
      </c>
      <c r="G264" t="s">
        <v>261</v>
      </c>
      <c r="H264" t="s">
        <v>384</v>
      </c>
      <c r="I264" s="4" t="s">
        <v>21</v>
      </c>
      <c r="J264" s="5">
        <v>2025</v>
      </c>
      <c r="K264" s="6">
        <v>0</v>
      </c>
      <c r="L264" s="6">
        <v>0</v>
      </c>
      <c r="M264" s="6">
        <v>0</v>
      </c>
      <c r="N264" s="6">
        <v>0</v>
      </c>
      <c r="P264" s="6"/>
    </row>
    <row r="265" spans="1:16" ht="15">
      <c r="A265" s="4" t="s">
        <v>382</v>
      </c>
      <c r="B265" t="s">
        <v>344</v>
      </c>
      <c r="C265" t="s">
        <v>383</v>
      </c>
      <c r="E265" s="4" t="s">
        <v>141</v>
      </c>
      <c r="F265" t="s">
        <v>92</v>
      </c>
      <c r="G265" t="s">
        <v>261</v>
      </c>
      <c r="H265" t="s">
        <v>385</v>
      </c>
      <c r="I265" s="4" t="s">
        <v>21</v>
      </c>
      <c r="J265" s="5">
        <v>2025</v>
      </c>
      <c r="K265" s="6">
        <v>7875000</v>
      </c>
      <c r="L265" s="6">
        <v>6300000</v>
      </c>
      <c r="M265" s="6">
        <v>1575000</v>
      </c>
      <c r="N265" s="6">
        <v>0</v>
      </c>
      <c r="P265" s="6"/>
    </row>
    <row r="266" spans="1:16" ht="15">
      <c r="A266" s="4" t="s">
        <v>386</v>
      </c>
      <c r="B266" t="s">
        <v>344</v>
      </c>
      <c r="C266" t="s">
        <v>387</v>
      </c>
      <c r="E266" s="4" t="s">
        <v>141</v>
      </c>
      <c r="F266" t="s">
        <v>92</v>
      </c>
      <c r="G266" t="s">
        <v>388</v>
      </c>
      <c r="H266" t="s">
        <v>389</v>
      </c>
      <c r="I266" s="4" t="s">
        <v>21</v>
      </c>
      <c r="J266" s="5">
        <v>2025</v>
      </c>
      <c r="K266" s="6">
        <v>6433000</v>
      </c>
      <c r="L266" s="6">
        <v>6433000</v>
      </c>
      <c r="M266" s="6">
        <v>0</v>
      </c>
      <c r="N266" s="6">
        <v>0</v>
      </c>
      <c r="P266" s="6"/>
    </row>
    <row r="267" spans="1:16" ht="15">
      <c r="A267" s="4">
        <v>70</v>
      </c>
      <c r="B267" t="s">
        <v>344</v>
      </c>
      <c r="C267" t="s">
        <v>390</v>
      </c>
      <c r="D267" t="s">
        <v>390</v>
      </c>
      <c r="E267" s="4" t="s">
        <v>17</v>
      </c>
      <c r="G267" t="s">
        <v>114</v>
      </c>
      <c r="H267" t="s">
        <v>392</v>
      </c>
      <c r="I267" s="4" t="s">
        <v>393</v>
      </c>
      <c r="J267" s="5">
        <v>2025</v>
      </c>
      <c r="K267" s="6">
        <v>0</v>
      </c>
      <c r="L267" s="6">
        <v>0</v>
      </c>
      <c r="M267" s="6">
        <v>0</v>
      </c>
      <c r="N267" s="6">
        <v>0</v>
      </c>
      <c r="P267" s="6"/>
    </row>
    <row r="268" spans="1:16" ht="15">
      <c r="A268" s="4">
        <v>70</v>
      </c>
      <c r="B268" t="s">
        <v>344</v>
      </c>
      <c r="C268" t="s">
        <v>390</v>
      </c>
      <c r="D268" t="s">
        <v>390</v>
      </c>
      <c r="E268" s="4" t="s">
        <v>17</v>
      </c>
      <c r="G268" t="s">
        <v>114</v>
      </c>
      <c r="H268" t="s">
        <v>394</v>
      </c>
      <c r="I268" s="4" t="s">
        <v>393</v>
      </c>
      <c r="J268" s="5">
        <v>2025</v>
      </c>
      <c r="K268" s="6">
        <v>1585500</v>
      </c>
      <c r="L268" s="6">
        <v>1268400</v>
      </c>
      <c r="M268" s="6">
        <v>317100</v>
      </c>
      <c r="N268" s="6">
        <v>0</v>
      </c>
      <c r="P268" s="6"/>
    </row>
    <row r="269" spans="1:16" ht="15">
      <c r="A269" s="4">
        <v>70</v>
      </c>
      <c r="B269" t="s">
        <v>344</v>
      </c>
      <c r="C269" t="s">
        <v>395</v>
      </c>
      <c r="D269" t="s">
        <v>395</v>
      </c>
      <c r="E269" s="4" t="s">
        <v>17</v>
      </c>
      <c r="G269" t="s">
        <v>114</v>
      </c>
      <c r="H269" t="s">
        <v>396</v>
      </c>
      <c r="I269" s="4" t="s">
        <v>393</v>
      </c>
      <c r="J269" s="5">
        <v>2025</v>
      </c>
      <c r="K269" s="6">
        <v>0</v>
      </c>
      <c r="L269" s="6">
        <v>0</v>
      </c>
      <c r="M269" s="6">
        <v>0</v>
      </c>
      <c r="N269" s="6">
        <v>0</v>
      </c>
      <c r="P269" s="6"/>
    </row>
    <row r="270" spans="1:16" ht="15">
      <c r="A270" s="4">
        <v>70</v>
      </c>
      <c r="B270" t="s">
        <v>344</v>
      </c>
      <c r="C270" t="s">
        <v>395</v>
      </c>
      <c r="D270" t="s">
        <v>395</v>
      </c>
      <c r="E270" s="4" t="s">
        <v>17</v>
      </c>
      <c r="G270" t="s">
        <v>114</v>
      </c>
      <c r="H270" t="s">
        <v>397</v>
      </c>
      <c r="I270" s="4" t="s">
        <v>393</v>
      </c>
      <c r="J270" s="5">
        <v>2025</v>
      </c>
      <c r="K270" s="6">
        <v>1200000</v>
      </c>
      <c r="L270" s="6">
        <v>960000</v>
      </c>
      <c r="M270" s="6">
        <v>240000</v>
      </c>
      <c r="N270" s="6">
        <v>0</v>
      </c>
      <c r="P270" s="6"/>
    </row>
    <row r="271" spans="1:16" ht="15">
      <c r="A271" s="4">
        <v>70</v>
      </c>
      <c r="B271" t="s">
        <v>344</v>
      </c>
      <c r="C271" t="s">
        <v>398</v>
      </c>
      <c r="D271" t="s">
        <v>398</v>
      </c>
      <c r="E271" s="4" t="s">
        <v>17</v>
      </c>
      <c r="F271" t="s">
        <v>92</v>
      </c>
      <c r="G271" t="s">
        <v>114</v>
      </c>
      <c r="H271" t="s">
        <v>399</v>
      </c>
      <c r="I271" s="4" t="s">
        <v>111</v>
      </c>
      <c r="J271" s="5">
        <v>2025</v>
      </c>
      <c r="K271" s="6">
        <v>0</v>
      </c>
      <c r="L271" s="6">
        <v>0</v>
      </c>
      <c r="M271" s="6">
        <v>0</v>
      </c>
      <c r="N271" s="6">
        <v>0</v>
      </c>
      <c r="P271" s="6"/>
    </row>
    <row r="272" spans="1:16" ht="15">
      <c r="A272" s="4">
        <v>70</v>
      </c>
      <c r="B272" t="s">
        <v>344</v>
      </c>
      <c r="C272" t="s">
        <v>398</v>
      </c>
      <c r="D272" t="s">
        <v>398</v>
      </c>
      <c r="E272" s="4" t="s">
        <v>17</v>
      </c>
      <c r="F272" t="s">
        <v>92</v>
      </c>
      <c r="G272" t="s">
        <v>114</v>
      </c>
      <c r="H272" t="s">
        <v>400</v>
      </c>
      <c r="I272" s="4" t="s">
        <v>111</v>
      </c>
      <c r="J272" s="5">
        <v>2025</v>
      </c>
      <c r="K272" s="6">
        <v>700000</v>
      </c>
      <c r="L272" s="6">
        <v>560000</v>
      </c>
      <c r="M272" s="6">
        <v>140000</v>
      </c>
      <c r="N272" s="6">
        <v>0</v>
      </c>
      <c r="P272" s="6"/>
    </row>
    <row r="273" spans="1:16" ht="15">
      <c r="A273" s="4">
        <v>70</v>
      </c>
      <c r="B273" t="s">
        <v>344</v>
      </c>
      <c r="C273" t="s">
        <v>401</v>
      </c>
      <c r="D273" t="s">
        <v>401</v>
      </c>
      <c r="E273" s="4" t="s">
        <v>17</v>
      </c>
      <c r="G273" t="s">
        <v>114</v>
      </c>
      <c r="H273" t="s">
        <v>402</v>
      </c>
      <c r="I273" s="4" t="s">
        <v>393</v>
      </c>
      <c r="J273" s="5">
        <v>2025</v>
      </c>
      <c r="K273" s="6">
        <v>0</v>
      </c>
      <c r="L273" s="6">
        <v>0</v>
      </c>
      <c r="M273" s="6">
        <v>0</v>
      </c>
      <c r="N273" s="6">
        <v>0</v>
      </c>
      <c r="P273" s="6"/>
    </row>
    <row r="274" spans="1:16" ht="15">
      <c r="A274" s="4">
        <v>70</v>
      </c>
      <c r="B274" t="s">
        <v>344</v>
      </c>
      <c r="C274" t="s">
        <v>401</v>
      </c>
      <c r="D274" t="s">
        <v>401</v>
      </c>
      <c r="E274" s="4" t="s">
        <v>17</v>
      </c>
      <c r="G274" t="s">
        <v>114</v>
      </c>
      <c r="H274" t="s">
        <v>403</v>
      </c>
      <c r="I274" s="4" t="s">
        <v>393</v>
      </c>
      <c r="J274" s="5">
        <v>2025</v>
      </c>
      <c r="K274" s="6">
        <v>1210000</v>
      </c>
      <c r="L274" s="6">
        <v>968000</v>
      </c>
      <c r="M274" s="6">
        <v>242000</v>
      </c>
      <c r="N274" s="6">
        <v>0</v>
      </c>
      <c r="P274" s="6"/>
    </row>
    <row r="275" spans="10:16" ht="15">
      <c r="J275" s="7" t="s">
        <v>26</v>
      </c>
      <c r="K275" s="8">
        <f>SUBTOTAL(9,K244:K274)</f>
        <v>65848500</v>
      </c>
      <c r="L275" s="8">
        <f aca="true" t="shared" si="36" ref="L275:N275">SUBTOTAL(9,L244:L274)</f>
        <v>55972400</v>
      </c>
      <c r="M275" s="8">
        <f t="shared" si="36"/>
        <v>9876100</v>
      </c>
      <c r="N275" s="8">
        <f t="shared" si="36"/>
        <v>0</v>
      </c>
      <c r="P275" s="6"/>
    </row>
    <row r="276" spans="1:16" ht="15">
      <c r="A276" s="4">
        <v>13</v>
      </c>
      <c r="B276" t="s">
        <v>344</v>
      </c>
      <c r="C276" t="s">
        <v>404</v>
      </c>
      <c r="E276" s="4" t="s">
        <v>141</v>
      </c>
      <c r="F276" t="s">
        <v>405</v>
      </c>
      <c r="G276" t="s">
        <v>309</v>
      </c>
      <c r="H276" t="s">
        <v>406</v>
      </c>
      <c r="I276" s="4" t="s">
        <v>21</v>
      </c>
      <c r="J276" s="5">
        <v>2026</v>
      </c>
      <c r="K276" s="6">
        <v>5620000</v>
      </c>
      <c r="L276" s="6">
        <v>4496000</v>
      </c>
      <c r="M276" s="6">
        <v>1124000</v>
      </c>
      <c r="N276" s="6">
        <v>0</v>
      </c>
      <c r="P276" s="6"/>
    </row>
    <row r="277" spans="1:16" ht="15">
      <c r="A277" s="4">
        <v>13</v>
      </c>
      <c r="B277" t="s">
        <v>344</v>
      </c>
      <c r="C277" t="s">
        <v>407</v>
      </c>
      <c r="E277" s="4" t="s">
        <v>141</v>
      </c>
      <c r="F277" t="s">
        <v>355</v>
      </c>
      <c r="G277" t="s">
        <v>356</v>
      </c>
      <c r="H277" t="s">
        <v>408</v>
      </c>
      <c r="I277" s="4" t="s">
        <v>21</v>
      </c>
      <c r="J277" s="5">
        <v>2026</v>
      </c>
      <c r="K277" s="6">
        <v>0</v>
      </c>
      <c r="L277" s="6">
        <v>0</v>
      </c>
      <c r="M277" s="6">
        <v>0</v>
      </c>
      <c r="N277" s="6">
        <v>0</v>
      </c>
      <c r="P277" s="6"/>
    </row>
    <row r="278" spans="1:16" ht="15">
      <c r="A278" s="4">
        <v>13</v>
      </c>
      <c r="B278" t="s">
        <v>344</v>
      </c>
      <c r="C278" t="s">
        <v>407</v>
      </c>
      <c r="E278" s="4" t="s">
        <v>141</v>
      </c>
      <c r="F278" t="s">
        <v>355</v>
      </c>
      <c r="G278" t="s">
        <v>356</v>
      </c>
      <c r="H278" t="s">
        <v>409</v>
      </c>
      <c r="I278" s="4" t="s">
        <v>21</v>
      </c>
      <c r="J278" s="5">
        <v>2026</v>
      </c>
      <c r="K278" s="6">
        <v>9500000</v>
      </c>
      <c r="L278" s="6">
        <v>7600000</v>
      </c>
      <c r="M278" s="6">
        <v>1900000</v>
      </c>
      <c r="N278" s="6">
        <v>0</v>
      </c>
      <c r="P278" s="6"/>
    </row>
    <row r="279" spans="1:16" ht="15">
      <c r="A279" s="4">
        <v>10</v>
      </c>
      <c r="B279" t="s">
        <v>344</v>
      </c>
      <c r="C279" t="s">
        <v>410</v>
      </c>
      <c r="E279" s="4" t="s">
        <v>17</v>
      </c>
      <c r="F279" t="s">
        <v>133</v>
      </c>
      <c r="G279" t="s">
        <v>137</v>
      </c>
      <c r="H279" t="s">
        <v>411</v>
      </c>
      <c r="I279" s="4" t="s">
        <v>21</v>
      </c>
      <c r="J279" s="5">
        <v>2026</v>
      </c>
      <c r="K279" s="6">
        <v>15000000</v>
      </c>
      <c r="L279" s="6">
        <v>12000000</v>
      </c>
      <c r="M279" s="6">
        <v>3000000</v>
      </c>
      <c r="N279" s="6">
        <v>0</v>
      </c>
      <c r="P279" s="6"/>
    </row>
    <row r="280" spans="1:16" ht="15">
      <c r="A280" s="4">
        <v>13</v>
      </c>
      <c r="B280" t="s">
        <v>344</v>
      </c>
      <c r="C280" t="s">
        <v>358</v>
      </c>
      <c r="E280" s="4" t="s">
        <v>17</v>
      </c>
      <c r="F280" t="s">
        <v>359</v>
      </c>
      <c r="G280" t="s">
        <v>360</v>
      </c>
      <c r="H280" t="s">
        <v>361</v>
      </c>
      <c r="I280" s="4" t="s">
        <v>21</v>
      </c>
      <c r="J280" s="5">
        <v>2026</v>
      </c>
      <c r="K280" s="6">
        <v>3060000</v>
      </c>
      <c r="L280" s="6">
        <v>2448000</v>
      </c>
      <c r="M280" s="6">
        <v>612000</v>
      </c>
      <c r="N280" s="6">
        <v>0</v>
      </c>
      <c r="O280" t="s">
        <v>57</v>
      </c>
      <c r="P280" s="6"/>
    </row>
    <row r="281" spans="1:16" ht="15">
      <c r="A281" s="4">
        <v>1</v>
      </c>
      <c r="B281" t="s">
        <v>344</v>
      </c>
      <c r="C281" t="s">
        <v>412</v>
      </c>
      <c r="E281" s="4" t="s">
        <v>141</v>
      </c>
      <c r="F281" t="s">
        <v>92</v>
      </c>
      <c r="G281" t="s">
        <v>251</v>
      </c>
      <c r="H281" t="s">
        <v>413</v>
      </c>
      <c r="I281" s="4" t="s">
        <v>144</v>
      </c>
      <c r="J281" s="5">
        <v>2026</v>
      </c>
      <c r="K281" s="6">
        <v>250000</v>
      </c>
      <c r="L281" s="6">
        <v>200000</v>
      </c>
      <c r="M281" s="6">
        <v>50000</v>
      </c>
      <c r="N281" s="6">
        <v>0</v>
      </c>
      <c r="O281" t="s">
        <v>57</v>
      </c>
      <c r="P281" s="6"/>
    </row>
    <row r="282" spans="1:16" ht="15">
      <c r="A282" s="4">
        <v>1</v>
      </c>
      <c r="B282" t="s">
        <v>344</v>
      </c>
      <c r="C282" t="s">
        <v>412</v>
      </c>
      <c r="E282" s="4" t="s">
        <v>141</v>
      </c>
      <c r="F282" t="s">
        <v>92</v>
      </c>
      <c r="G282" t="s">
        <v>251</v>
      </c>
      <c r="H282" t="s">
        <v>413</v>
      </c>
      <c r="I282" s="4" t="s">
        <v>143</v>
      </c>
      <c r="J282" s="5">
        <v>2026</v>
      </c>
      <c r="K282" s="6">
        <v>600000</v>
      </c>
      <c r="L282" s="6">
        <v>480000</v>
      </c>
      <c r="M282" s="6">
        <v>120000</v>
      </c>
      <c r="N282" s="6">
        <v>0</v>
      </c>
      <c r="O282" t="s">
        <v>57</v>
      </c>
      <c r="P282" s="6"/>
    </row>
    <row r="283" spans="1:16" ht="15">
      <c r="A283" s="4">
        <v>70</v>
      </c>
      <c r="B283" t="s">
        <v>344</v>
      </c>
      <c r="C283" t="s">
        <v>367</v>
      </c>
      <c r="E283" s="4" t="s">
        <v>96</v>
      </c>
      <c r="F283" t="s">
        <v>92</v>
      </c>
      <c r="G283" t="s">
        <v>114</v>
      </c>
      <c r="H283" t="s">
        <v>369</v>
      </c>
      <c r="I283" s="4" t="s">
        <v>111</v>
      </c>
      <c r="J283" s="5">
        <v>2026</v>
      </c>
      <c r="K283" s="6">
        <v>6460000</v>
      </c>
      <c r="L283" s="6">
        <v>5168000</v>
      </c>
      <c r="M283" s="6">
        <v>1292000</v>
      </c>
      <c r="N283" s="6">
        <v>0</v>
      </c>
      <c r="P283" s="6"/>
    </row>
    <row r="284" spans="1:16" ht="15">
      <c r="A284" s="4">
        <v>71</v>
      </c>
      <c r="B284" t="s">
        <v>344</v>
      </c>
      <c r="C284" t="s">
        <v>414</v>
      </c>
      <c r="E284" s="4" t="s">
        <v>17</v>
      </c>
      <c r="F284" t="s">
        <v>92</v>
      </c>
      <c r="G284" t="s">
        <v>261</v>
      </c>
      <c r="H284" t="s">
        <v>415</v>
      </c>
      <c r="I284" s="4" t="s">
        <v>21</v>
      </c>
      <c r="J284" s="5">
        <v>2026</v>
      </c>
      <c r="K284" s="6">
        <v>8673530</v>
      </c>
      <c r="L284" s="6">
        <v>6938824</v>
      </c>
      <c r="M284" s="6">
        <v>1734706</v>
      </c>
      <c r="N284" s="6">
        <v>0</v>
      </c>
      <c r="O284" t="s">
        <v>36</v>
      </c>
      <c r="P284" s="6"/>
    </row>
    <row r="285" spans="1:16" ht="15">
      <c r="A285" s="4">
        <v>72</v>
      </c>
      <c r="B285" t="s">
        <v>344</v>
      </c>
      <c r="C285" t="s">
        <v>416</v>
      </c>
      <c r="E285" s="4" t="s">
        <v>17</v>
      </c>
      <c r="F285" t="s">
        <v>92</v>
      </c>
      <c r="G285" t="s">
        <v>417</v>
      </c>
      <c r="H285" t="s">
        <v>418</v>
      </c>
      <c r="I285" s="4" t="s">
        <v>21</v>
      </c>
      <c r="J285" s="5">
        <v>2026</v>
      </c>
      <c r="K285" s="6">
        <v>6818080</v>
      </c>
      <c r="L285" s="6">
        <v>5454464</v>
      </c>
      <c r="M285" s="6">
        <v>1363616</v>
      </c>
      <c r="N285" s="6">
        <v>0</v>
      </c>
      <c r="O285" t="s">
        <v>419</v>
      </c>
      <c r="P285" s="6"/>
    </row>
    <row r="286" spans="1:16" ht="15">
      <c r="A286" s="4">
        <v>73</v>
      </c>
      <c r="B286" t="s">
        <v>344</v>
      </c>
      <c r="C286" t="s">
        <v>420</v>
      </c>
      <c r="E286" s="4" t="s">
        <v>17</v>
      </c>
      <c r="F286" t="s">
        <v>92</v>
      </c>
      <c r="G286" t="s">
        <v>421</v>
      </c>
      <c r="H286" t="s">
        <v>422</v>
      </c>
      <c r="I286" s="4" t="s">
        <v>21</v>
      </c>
      <c r="J286" s="5">
        <v>2026</v>
      </c>
      <c r="K286" s="6">
        <v>11300000</v>
      </c>
      <c r="L286" s="6">
        <v>9040000</v>
      </c>
      <c r="M286" s="6">
        <v>2260000</v>
      </c>
      <c r="N286" s="6">
        <v>0</v>
      </c>
      <c r="O286" t="s">
        <v>36</v>
      </c>
      <c r="P286" s="6"/>
    </row>
    <row r="287" spans="1:16" ht="15">
      <c r="A287" s="4">
        <v>74</v>
      </c>
      <c r="B287" t="s">
        <v>344</v>
      </c>
      <c r="C287" t="s">
        <v>423</v>
      </c>
      <c r="E287" s="4" t="s">
        <v>17</v>
      </c>
      <c r="F287" t="s">
        <v>92</v>
      </c>
      <c r="G287" t="s">
        <v>388</v>
      </c>
      <c r="H287" t="s">
        <v>424</v>
      </c>
      <c r="I287" s="4" t="s">
        <v>21</v>
      </c>
      <c r="J287" s="5">
        <v>2026</v>
      </c>
      <c r="K287" s="6">
        <v>20488960</v>
      </c>
      <c r="L287" s="6">
        <v>16391168</v>
      </c>
      <c r="M287" s="6">
        <v>4097792</v>
      </c>
      <c r="N287" s="6">
        <v>0</v>
      </c>
      <c r="O287" t="s">
        <v>425</v>
      </c>
      <c r="P287" s="6"/>
    </row>
    <row r="288" spans="1:16" ht="15">
      <c r="A288" s="4">
        <v>70</v>
      </c>
      <c r="B288" t="s">
        <v>344</v>
      </c>
      <c r="C288" t="s">
        <v>426</v>
      </c>
      <c r="D288" t="s">
        <v>426</v>
      </c>
      <c r="E288" s="4" t="s">
        <v>17</v>
      </c>
      <c r="F288" t="s">
        <v>92</v>
      </c>
      <c r="G288" t="s">
        <v>114</v>
      </c>
      <c r="H288" t="s">
        <v>365</v>
      </c>
      <c r="I288" s="4" t="s">
        <v>111</v>
      </c>
      <c r="J288" s="5">
        <v>2026</v>
      </c>
      <c r="K288" s="6">
        <v>0</v>
      </c>
      <c r="L288" s="6">
        <v>0</v>
      </c>
      <c r="M288" s="6">
        <v>0</v>
      </c>
      <c r="N288" s="6">
        <v>0</v>
      </c>
      <c r="P288" s="6"/>
    </row>
    <row r="289" spans="1:16" ht="15">
      <c r="A289" s="4">
        <v>70</v>
      </c>
      <c r="B289" t="s">
        <v>344</v>
      </c>
      <c r="C289" t="s">
        <v>426</v>
      </c>
      <c r="D289" t="s">
        <v>426</v>
      </c>
      <c r="E289" s="4" t="s">
        <v>17</v>
      </c>
      <c r="F289" t="s">
        <v>92</v>
      </c>
      <c r="G289" t="s">
        <v>114</v>
      </c>
      <c r="H289" t="s">
        <v>366</v>
      </c>
      <c r="I289" s="4" t="s">
        <v>111</v>
      </c>
      <c r="J289" s="5">
        <v>2026</v>
      </c>
      <c r="K289" s="6">
        <v>500000</v>
      </c>
      <c r="L289" s="6">
        <v>400000</v>
      </c>
      <c r="M289" s="6">
        <v>100000</v>
      </c>
      <c r="N289" s="6">
        <v>0</v>
      </c>
      <c r="P289" s="6"/>
    </row>
    <row r="290" spans="1:16" ht="15">
      <c r="A290" s="4">
        <v>70</v>
      </c>
      <c r="B290" t="s">
        <v>344</v>
      </c>
      <c r="C290" t="s">
        <v>390</v>
      </c>
      <c r="D290" t="s">
        <v>390</v>
      </c>
      <c r="E290" s="4" t="s">
        <v>17</v>
      </c>
      <c r="G290" t="s">
        <v>114</v>
      </c>
      <c r="H290" t="s">
        <v>394</v>
      </c>
      <c r="I290" s="4" t="s">
        <v>393</v>
      </c>
      <c r="J290" s="5">
        <v>2026</v>
      </c>
      <c r="K290" s="6">
        <v>1585500</v>
      </c>
      <c r="L290" s="6">
        <v>1268400</v>
      </c>
      <c r="M290" s="6">
        <v>317100</v>
      </c>
      <c r="N290" s="6">
        <v>0</v>
      </c>
      <c r="P290" s="6"/>
    </row>
    <row r="291" spans="1:16" ht="15">
      <c r="A291" s="4">
        <v>70</v>
      </c>
      <c r="B291" t="s">
        <v>344</v>
      </c>
      <c r="C291" t="s">
        <v>395</v>
      </c>
      <c r="D291" t="s">
        <v>395</v>
      </c>
      <c r="E291" s="4" t="s">
        <v>17</v>
      </c>
      <c r="G291" t="s">
        <v>114</v>
      </c>
      <c r="H291" t="s">
        <v>397</v>
      </c>
      <c r="I291" s="4" t="s">
        <v>393</v>
      </c>
      <c r="J291" s="5">
        <v>2026</v>
      </c>
      <c r="K291" s="6">
        <v>1200000</v>
      </c>
      <c r="L291" s="6">
        <v>960000</v>
      </c>
      <c r="M291" s="6">
        <v>240000</v>
      </c>
      <c r="N291" s="6">
        <v>0</v>
      </c>
      <c r="P291" s="6"/>
    </row>
    <row r="292" spans="1:16" ht="15">
      <c r="A292" s="4">
        <v>70</v>
      </c>
      <c r="B292" t="s">
        <v>344</v>
      </c>
      <c r="C292" t="s">
        <v>398</v>
      </c>
      <c r="D292" t="s">
        <v>398</v>
      </c>
      <c r="E292" s="4" t="s">
        <v>17</v>
      </c>
      <c r="F292" t="s">
        <v>92</v>
      </c>
      <c r="G292" t="s">
        <v>114</v>
      </c>
      <c r="H292" t="s">
        <v>400</v>
      </c>
      <c r="I292" s="4" t="s">
        <v>111</v>
      </c>
      <c r="J292" s="5">
        <v>2026</v>
      </c>
      <c r="K292" s="6">
        <v>700000</v>
      </c>
      <c r="L292" s="6">
        <v>560000</v>
      </c>
      <c r="M292" s="6">
        <v>140000</v>
      </c>
      <c r="N292" s="6">
        <v>0</v>
      </c>
      <c r="P292" s="6"/>
    </row>
    <row r="293" spans="1:16" ht="15">
      <c r="A293" s="4">
        <v>70</v>
      </c>
      <c r="B293" t="s">
        <v>344</v>
      </c>
      <c r="C293" t="s">
        <v>427</v>
      </c>
      <c r="D293" t="s">
        <v>427</v>
      </c>
      <c r="E293" s="4" t="s">
        <v>17</v>
      </c>
      <c r="F293" t="s">
        <v>92</v>
      </c>
      <c r="G293" t="s">
        <v>114</v>
      </c>
      <c r="H293" t="s">
        <v>428</v>
      </c>
      <c r="I293" s="4" t="s">
        <v>21</v>
      </c>
      <c r="J293" s="5">
        <v>2026</v>
      </c>
      <c r="K293" s="6">
        <v>0</v>
      </c>
      <c r="L293" s="6">
        <v>0</v>
      </c>
      <c r="M293" s="6">
        <v>0</v>
      </c>
      <c r="N293" s="6">
        <v>0</v>
      </c>
      <c r="P293" s="6"/>
    </row>
    <row r="294" spans="1:16" ht="15">
      <c r="A294" s="4">
        <v>70</v>
      </c>
      <c r="B294" t="s">
        <v>344</v>
      </c>
      <c r="C294" t="s">
        <v>427</v>
      </c>
      <c r="D294" t="s">
        <v>427</v>
      </c>
      <c r="E294" s="4" t="s">
        <v>17</v>
      </c>
      <c r="F294" t="s">
        <v>92</v>
      </c>
      <c r="G294" t="s">
        <v>114</v>
      </c>
      <c r="H294" t="s">
        <v>429</v>
      </c>
      <c r="I294" s="4" t="s">
        <v>21</v>
      </c>
      <c r="J294" s="5">
        <v>2026</v>
      </c>
      <c r="K294" s="6">
        <v>10000000</v>
      </c>
      <c r="L294" s="6">
        <v>10000000</v>
      </c>
      <c r="M294" s="6">
        <v>0</v>
      </c>
      <c r="N294" s="6">
        <v>0</v>
      </c>
      <c r="P294" s="6"/>
    </row>
    <row r="295" spans="1:16" ht="15">
      <c r="A295" s="4">
        <v>70</v>
      </c>
      <c r="B295" t="s">
        <v>344</v>
      </c>
      <c r="C295" t="s">
        <v>401</v>
      </c>
      <c r="D295" t="s">
        <v>401</v>
      </c>
      <c r="E295" s="4" t="s">
        <v>17</v>
      </c>
      <c r="G295" t="s">
        <v>114</v>
      </c>
      <c r="H295" t="s">
        <v>403</v>
      </c>
      <c r="I295" s="4" t="s">
        <v>393</v>
      </c>
      <c r="J295" s="5">
        <v>2026</v>
      </c>
      <c r="K295" s="6">
        <v>1210000</v>
      </c>
      <c r="L295" s="6">
        <v>968000</v>
      </c>
      <c r="M295" s="6">
        <v>242000</v>
      </c>
      <c r="N295" s="6">
        <v>0</v>
      </c>
      <c r="P295" s="6"/>
    </row>
    <row r="296" spans="10:16" ht="15">
      <c r="J296" s="7" t="s">
        <v>78</v>
      </c>
      <c r="K296" s="8">
        <f>SUBTOTAL(9,K276:K295)</f>
        <v>102966070</v>
      </c>
      <c r="L296" s="8">
        <f>SUBTOTAL(9,L276:L295)</f>
        <v>84372856</v>
      </c>
      <c r="M296" s="8">
        <f>SUBTOTAL(9,M276:M295)</f>
        <v>18593214</v>
      </c>
      <c r="N296" s="8">
        <f>SUBTOTAL(9,N276:N295)</f>
        <v>0</v>
      </c>
      <c r="P296" s="6"/>
    </row>
    <row r="297" spans="1:16" ht="15">
      <c r="A297" s="4">
        <v>70</v>
      </c>
      <c r="B297" t="s">
        <v>344</v>
      </c>
      <c r="C297" t="s">
        <v>426</v>
      </c>
      <c r="D297" t="s">
        <v>426</v>
      </c>
      <c r="E297" s="4" t="s">
        <v>17</v>
      </c>
      <c r="F297" t="s">
        <v>92</v>
      </c>
      <c r="G297" t="s">
        <v>114</v>
      </c>
      <c r="H297" t="s">
        <v>366</v>
      </c>
      <c r="I297" s="4" t="s">
        <v>111</v>
      </c>
      <c r="J297" s="5">
        <v>2027</v>
      </c>
      <c r="K297" s="6">
        <v>500000</v>
      </c>
      <c r="L297" s="6">
        <v>400000</v>
      </c>
      <c r="M297" s="6">
        <v>100000</v>
      </c>
      <c r="N297" s="6">
        <v>0</v>
      </c>
      <c r="P297" s="6"/>
    </row>
    <row r="298" spans="1:16" ht="15">
      <c r="A298" s="4">
        <v>70</v>
      </c>
      <c r="B298" t="s">
        <v>344</v>
      </c>
      <c r="C298" t="s">
        <v>390</v>
      </c>
      <c r="D298" t="s">
        <v>390</v>
      </c>
      <c r="E298" s="4" t="s">
        <v>17</v>
      </c>
      <c r="G298" t="s">
        <v>114</v>
      </c>
      <c r="H298" t="s">
        <v>394</v>
      </c>
      <c r="I298" s="4" t="s">
        <v>393</v>
      </c>
      <c r="J298" s="5">
        <v>2027</v>
      </c>
      <c r="K298" s="6">
        <v>1585500</v>
      </c>
      <c r="L298" s="6">
        <v>1268400</v>
      </c>
      <c r="M298" s="6">
        <v>317100</v>
      </c>
      <c r="N298" s="6">
        <v>0</v>
      </c>
      <c r="P298" s="6"/>
    </row>
    <row r="299" spans="1:16" ht="15">
      <c r="A299" s="4">
        <v>70</v>
      </c>
      <c r="B299" t="s">
        <v>344</v>
      </c>
      <c r="C299" t="s">
        <v>395</v>
      </c>
      <c r="D299" t="s">
        <v>395</v>
      </c>
      <c r="E299" s="4" t="s">
        <v>17</v>
      </c>
      <c r="G299" t="s">
        <v>114</v>
      </c>
      <c r="H299" t="s">
        <v>397</v>
      </c>
      <c r="I299" s="4" t="s">
        <v>393</v>
      </c>
      <c r="J299" s="5">
        <v>2027</v>
      </c>
      <c r="K299" s="6">
        <v>1200000</v>
      </c>
      <c r="L299" s="6">
        <v>960000</v>
      </c>
      <c r="M299" s="6">
        <v>240000</v>
      </c>
      <c r="N299" s="6">
        <v>0</v>
      </c>
      <c r="P299" s="6"/>
    </row>
    <row r="300" spans="1:16" ht="15">
      <c r="A300" s="4">
        <v>70</v>
      </c>
      <c r="B300" t="s">
        <v>344</v>
      </c>
      <c r="C300" t="s">
        <v>430</v>
      </c>
      <c r="D300" t="s">
        <v>430</v>
      </c>
      <c r="E300" s="4" t="s">
        <v>96</v>
      </c>
      <c r="F300" t="s">
        <v>92</v>
      </c>
      <c r="G300" t="s">
        <v>114</v>
      </c>
      <c r="H300" t="s">
        <v>431</v>
      </c>
      <c r="I300" s="4" t="s">
        <v>111</v>
      </c>
      <c r="J300" s="5">
        <v>2027</v>
      </c>
      <c r="K300" s="6">
        <v>0</v>
      </c>
      <c r="L300" s="6">
        <v>0</v>
      </c>
      <c r="M300" s="6">
        <v>0</v>
      </c>
      <c r="N300" s="6">
        <v>0</v>
      </c>
      <c r="P300" s="6"/>
    </row>
    <row r="301" spans="1:16" ht="15">
      <c r="A301" s="4">
        <v>70</v>
      </c>
      <c r="B301" t="s">
        <v>344</v>
      </c>
      <c r="C301" t="s">
        <v>430</v>
      </c>
      <c r="D301" t="s">
        <v>430</v>
      </c>
      <c r="E301" s="4" t="s">
        <v>96</v>
      </c>
      <c r="F301" t="s">
        <v>92</v>
      </c>
      <c r="G301" t="s">
        <v>114</v>
      </c>
      <c r="H301" t="s">
        <v>432</v>
      </c>
      <c r="I301" s="4" t="s">
        <v>111</v>
      </c>
      <c r="J301" s="5">
        <v>2027</v>
      </c>
      <c r="K301" s="6">
        <v>6460000</v>
      </c>
      <c r="L301" s="6">
        <v>5168000</v>
      </c>
      <c r="M301" s="6">
        <v>1292000</v>
      </c>
      <c r="N301" s="6">
        <v>0</v>
      </c>
      <c r="P301" s="6"/>
    </row>
    <row r="302" spans="1:16" ht="15">
      <c r="A302" s="4">
        <v>70</v>
      </c>
      <c r="B302" t="s">
        <v>344</v>
      </c>
      <c r="C302" t="s">
        <v>398</v>
      </c>
      <c r="D302" t="s">
        <v>398</v>
      </c>
      <c r="E302" s="4" t="s">
        <v>17</v>
      </c>
      <c r="F302" t="s">
        <v>92</v>
      </c>
      <c r="G302" t="s">
        <v>114</v>
      </c>
      <c r="H302" t="s">
        <v>400</v>
      </c>
      <c r="I302" s="4" t="s">
        <v>111</v>
      </c>
      <c r="J302" s="5">
        <v>2027</v>
      </c>
      <c r="K302" s="6">
        <v>700000</v>
      </c>
      <c r="L302" s="6">
        <v>560000</v>
      </c>
      <c r="M302" s="6">
        <v>140000</v>
      </c>
      <c r="N302" s="6">
        <v>0</v>
      </c>
      <c r="P302" s="6"/>
    </row>
    <row r="303" spans="1:16" ht="15">
      <c r="A303" s="4">
        <v>70</v>
      </c>
      <c r="B303" t="s">
        <v>344</v>
      </c>
      <c r="C303" t="s">
        <v>427</v>
      </c>
      <c r="D303" t="s">
        <v>427</v>
      </c>
      <c r="E303" s="4" t="s">
        <v>17</v>
      </c>
      <c r="F303" t="s">
        <v>92</v>
      </c>
      <c r="G303" t="s">
        <v>114</v>
      </c>
      <c r="H303" t="s">
        <v>429</v>
      </c>
      <c r="I303" s="4" t="s">
        <v>21</v>
      </c>
      <c r="J303" s="5">
        <v>2027</v>
      </c>
      <c r="K303" s="6">
        <v>10000000</v>
      </c>
      <c r="L303" s="6">
        <v>10000000</v>
      </c>
      <c r="M303" s="6">
        <v>0</v>
      </c>
      <c r="N303" s="6">
        <v>0</v>
      </c>
      <c r="P303" s="6"/>
    </row>
    <row r="304" spans="1:16" ht="15">
      <c r="A304" s="4">
        <v>70</v>
      </c>
      <c r="B304" t="s">
        <v>344</v>
      </c>
      <c r="C304" t="s">
        <v>401</v>
      </c>
      <c r="D304" t="s">
        <v>401</v>
      </c>
      <c r="E304" s="4" t="s">
        <v>17</v>
      </c>
      <c r="G304" t="s">
        <v>114</v>
      </c>
      <c r="H304" t="s">
        <v>403</v>
      </c>
      <c r="I304" s="4" t="s">
        <v>393</v>
      </c>
      <c r="J304" s="5">
        <v>2027</v>
      </c>
      <c r="K304" s="6">
        <v>1210000</v>
      </c>
      <c r="L304" s="6">
        <v>968000</v>
      </c>
      <c r="M304" s="6">
        <v>242000</v>
      </c>
      <c r="N304" s="6">
        <v>0</v>
      </c>
      <c r="P304" s="6"/>
    </row>
    <row r="305" spans="10:16" ht="15">
      <c r="J305" s="7" t="s">
        <v>89</v>
      </c>
      <c r="K305" s="8">
        <f>SUBTOTAL(9,K297:K304)</f>
        <v>21655500</v>
      </c>
      <c r="L305" s="8">
        <f aca="true" t="shared" si="37" ref="L305:N305">SUBTOTAL(9,L297:L304)</f>
        <v>19324400</v>
      </c>
      <c r="M305" s="8">
        <f t="shared" si="37"/>
        <v>2331100</v>
      </c>
      <c r="N305" s="8">
        <f t="shared" si="37"/>
        <v>0</v>
      </c>
      <c r="P305" s="6"/>
    </row>
    <row r="306" spans="1:16" ht="15">
      <c r="A306" s="4">
        <v>13</v>
      </c>
      <c r="B306" t="s">
        <v>344</v>
      </c>
      <c r="C306" t="s">
        <v>354</v>
      </c>
      <c r="E306" s="4" t="s">
        <v>141</v>
      </c>
      <c r="F306" t="s">
        <v>355</v>
      </c>
      <c r="G306" t="s">
        <v>356</v>
      </c>
      <c r="H306" t="s">
        <v>433</v>
      </c>
      <c r="I306" s="4" t="s">
        <v>21</v>
      </c>
      <c r="J306" s="5">
        <v>2028</v>
      </c>
      <c r="K306" s="6">
        <v>0</v>
      </c>
      <c r="L306" s="6">
        <v>0</v>
      </c>
      <c r="M306" s="6">
        <v>0</v>
      </c>
      <c r="N306" s="6">
        <v>0</v>
      </c>
      <c r="P306" s="6"/>
    </row>
    <row r="307" spans="1:16" ht="15">
      <c r="A307" s="4">
        <v>13</v>
      </c>
      <c r="B307" t="s">
        <v>344</v>
      </c>
      <c r="C307" t="s">
        <v>354</v>
      </c>
      <c r="E307" s="4" t="s">
        <v>141</v>
      </c>
      <c r="F307" t="s">
        <v>355</v>
      </c>
      <c r="G307" t="s">
        <v>356</v>
      </c>
      <c r="H307" t="s">
        <v>434</v>
      </c>
      <c r="I307" s="4" t="s">
        <v>21</v>
      </c>
      <c r="J307" s="5">
        <v>2028</v>
      </c>
      <c r="K307" s="6">
        <v>7205000</v>
      </c>
      <c r="L307" s="6">
        <v>5764000</v>
      </c>
      <c r="M307" s="6">
        <v>1441000</v>
      </c>
      <c r="N307" s="6">
        <v>0</v>
      </c>
      <c r="P307" s="6"/>
    </row>
    <row r="308" spans="1:16" ht="15">
      <c r="A308" s="4">
        <v>1</v>
      </c>
      <c r="B308" t="s">
        <v>344</v>
      </c>
      <c r="C308" t="s">
        <v>412</v>
      </c>
      <c r="E308" s="4" t="s">
        <v>141</v>
      </c>
      <c r="F308" t="s">
        <v>92</v>
      </c>
      <c r="G308" t="s">
        <v>251</v>
      </c>
      <c r="H308" t="s">
        <v>413</v>
      </c>
      <c r="I308" s="4" t="s">
        <v>21</v>
      </c>
      <c r="J308" s="5">
        <v>2028</v>
      </c>
      <c r="K308" s="6">
        <v>6970000</v>
      </c>
      <c r="L308" s="6">
        <v>5576000</v>
      </c>
      <c r="M308" s="6">
        <v>1394000</v>
      </c>
      <c r="N308" s="6">
        <v>0</v>
      </c>
      <c r="O308" t="s">
        <v>57</v>
      </c>
      <c r="P308" s="6"/>
    </row>
    <row r="309" spans="1:16" ht="15">
      <c r="A309" s="4">
        <v>70</v>
      </c>
      <c r="B309" t="s">
        <v>344</v>
      </c>
      <c r="C309" t="s">
        <v>426</v>
      </c>
      <c r="D309" t="s">
        <v>426</v>
      </c>
      <c r="E309" s="4" t="s">
        <v>17</v>
      </c>
      <c r="F309" t="s">
        <v>92</v>
      </c>
      <c r="G309" t="s">
        <v>114</v>
      </c>
      <c r="H309" t="s">
        <v>366</v>
      </c>
      <c r="I309" s="4" t="s">
        <v>111</v>
      </c>
      <c r="J309" s="5">
        <v>2028</v>
      </c>
      <c r="K309" s="6">
        <v>500000</v>
      </c>
      <c r="L309" s="6">
        <v>400000</v>
      </c>
      <c r="M309" s="6">
        <v>100000</v>
      </c>
      <c r="N309" s="6">
        <v>0</v>
      </c>
      <c r="P309" s="6"/>
    </row>
    <row r="310" spans="1:16" ht="15">
      <c r="A310" s="4">
        <v>70</v>
      </c>
      <c r="B310" t="s">
        <v>344</v>
      </c>
      <c r="C310" t="s">
        <v>390</v>
      </c>
      <c r="D310" t="s">
        <v>390</v>
      </c>
      <c r="E310" s="4" t="s">
        <v>17</v>
      </c>
      <c r="G310" t="s">
        <v>114</v>
      </c>
      <c r="H310" t="s">
        <v>394</v>
      </c>
      <c r="I310" s="4" t="s">
        <v>393</v>
      </c>
      <c r="J310" s="5">
        <v>2028</v>
      </c>
      <c r="K310" s="6">
        <v>1585500</v>
      </c>
      <c r="L310" s="6">
        <v>1268400</v>
      </c>
      <c r="M310" s="6">
        <v>317100</v>
      </c>
      <c r="N310" s="6">
        <v>0</v>
      </c>
      <c r="P310" s="6"/>
    </row>
    <row r="311" spans="1:16" ht="15">
      <c r="A311" s="4">
        <v>70</v>
      </c>
      <c r="B311" t="s">
        <v>344</v>
      </c>
      <c r="C311" t="s">
        <v>395</v>
      </c>
      <c r="D311" t="s">
        <v>395</v>
      </c>
      <c r="E311" s="4" t="s">
        <v>17</v>
      </c>
      <c r="G311" t="s">
        <v>114</v>
      </c>
      <c r="H311" t="s">
        <v>397</v>
      </c>
      <c r="I311" s="4" t="s">
        <v>393</v>
      </c>
      <c r="J311" s="5">
        <v>2028</v>
      </c>
      <c r="K311" s="6">
        <v>1200000</v>
      </c>
      <c r="L311" s="6">
        <v>960000</v>
      </c>
      <c r="M311" s="6">
        <v>240000</v>
      </c>
      <c r="N311" s="6">
        <v>0</v>
      </c>
      <c r="P311" s="6"/>
    </row>
    <row r="312" spans="1:16" ht="15">
      <c r="A312" s="4">
        <v>70</v>
      </c>
      <c r="B312" t="s">
        <v>344</v>
      </c>
      <c r="C312" t="s">
        <v>430</v>
      </c>
      <c r="D312" t="s">
        <v>430</v>
      </c>
      <c r="E312" s="4" t="s">
        <v>96</v>
      </c>
      <c r="F312" t="s">
        <v>92</v>
      </c>
      <c r="G312" t="s">
        <v>114</v>
      </c>
      <c r="H312" t="s">
        <v>432</v>
      </c>
      <c r="I312" s="4" t="s">
        <v>111</v>
      </c>
      <c r="J312" s="5">
        <v>2028</v>
      </c>
      <c r="K312" s="6">
        <v>6460000</v>
      </c>
      <c r="L312" s="6">
        <v>5168000</v>
      </c>
      <c r="M312" s="6">
        <v>1292000</v>
      </c>
      <c r="N312" s="6">
        <v>0</v>
      </c>
      <c r="P312" s="6"/>
    </row>
    <row r="313" spans="1:16" ht="15">
      <c r="A313" s="4">
        <v>70</v>
      </c>
      <c r="B313" t="s">
        <v>344</v>
      </c>
      <c r="C313" t="s">
        <v>398</v>
      </c>
      <c r="D313" t="s">
        <v>398</v>
      </c>
      <c r="E313" s="4" t="s">
        <v>17</v>
      </c>
      <c r="F313" t="s">
        <v>92</v>
      </c>
      <c r="G313" t="s">
        <v>114</v>
      </c>
      <c r="H313" t="s">
        <v>400</v>
      </c>
      <c r="I313" s="4" t="s">
        <v>111</v>
      </c>
      <c r="J313" s="5">
        <v>2028</v>
      </c>
      <c r="K313" s="6">
        <v>700000</v>
      </c>
      <c r="L313" s="6">
        <v>560000</v>
      </c>
      <c r="M313" s="6">
        <v>140000</v>
      </c>
      <c r="N313" s="6">
        <v>0</v>
      </c>
      <c r="P313" s="6"/>
    </row>
    <row r="314" spans="1:16" ht="15">
      <c r="A314" s="4">
        <v>70</v>
      </c>
      <c r="B314" t="s">
        <v>344</v>
      </c>
      <c r="C314" t="s">
        <v>427</v>
      </c>
      <c r="D314" t="s">
        <v>427</v>
      </c>
      <c r="E314" s="4" t="s">
        <v>17</v>
      </c>
      <c r="F314" t="s">
        <v>92</v>
      </c>
      <c r="G314" t="s">
        <v>114</v>
      </c>
      <c r="H314" t="s">
        <v>429</v>
      </c>
      <c r="I314" s="4" t="s">
        <v>21</v>
      </c>
      <c r="J314" s="5">
        <v>2028</v>
      </c>
      <c r="K314" s="6">
        <v>10000000</v>
      </c>
      <c r="L314" s="6">
        <v>10000000</v>
      </c>
      <c r="M314" s="6">
        <v>0</v>
      </c>
      <c r="N314" s="6">
        <v>0</v>
      </c>
      <c r="P314" s="6"/>
    </row>
    <row r="315" spans="1:16" ht="15">
      <c r="A315" s="4">
        <v>70</v>
      </c>
      <c r="B315" t="s">
        <v>344</v>
      </c>
      <c r="C315" t="s">
        <v>401</v>
      </c>
      <c r="D315" t="s">
        <v>401</v>
      </c>
      <c r="E315" s="4" t="s">
        <v>17</v>
      </c>
      <c r="G315" t="s">
        <v>114</v>
      </c>
      <c r="H315" t="s">
        <v>403</v>
      </c>
      <c r="I315" s="4" t="s">
        <v>393</v>
      </c>
      <c r="J315" s="5">
        <v>2028</v>
      </c>
      <c r="K315" s="6">
        <v>1210000</v>
      </c>
      <c r="L315" s="6">
        <v>968000</v>
      </c>
      <c r="M315" s="6">
        <v>242000</v>
      </c>
      <c r="N315" s="6">
        <v>0</v>
      </c>
      <c r="P315" s="6"/>
    </row>
    <row r="316" spans="10:16" ht="15">
      <c r="J316" s="7" t="s">
        <v>130</v>
      </c>
      <c r="K316" s="8">
        <f>SUBTOTAL(9,K306:K315)</f>
        <v>35830500</v>
      </c>
      <c r="L316" s="8">
        <f>SUBTOTAL(9,L306:L315)</f>
        <v>30664400</v>
      </c>
      <c r="M316" s="8">
        <f aca="true" t="shared" si="38" ref="M316:N316">SUBTOTAL(9,M306:M315)</f>
        <v>5166100</v>
      </c>
      <c r="N316" s="8">
        <f t="shared" si="38"/>
        <v>0</v>
      </c>
      <c r="P316" s="6"/>
    </row>
    <row r="317" spans="1:16" ht="15">
      <c r="A317" s="4">
        <v>13</v>
      </c>
      <c r="B317" t="s">
        <v>344</v>
      </c>
      <c r="C317" t="s">
        <v>354</v>
      </c>
      <c r="E317" s="4" t="s">
        <v>141</v>
      </c>
      <c r="F317" t="s">
        <v>355</v>
      </c>
      <c r="G317" t="s">
        <v>356</v>
      </c>
      <c r="H317" t="s">
        <v>434</v>
      </c>
      <c r="I317" s="4" t="s">
        <v>21</v>
      </c>
      <c r="J317" s="5" t="s">
        <v>157</v>
      </c>
      <c r="K317" s="6">
        <v>7205000</v>
      </c>
      <c r="L317" s="6">
        <v>5764000</v>
      </c>
      <c r="M317" s="6">
        <v>1441000</v>
      </c>
      <c r="N317" s="6">
        <v>0</v>
      </c>
      <c r="P317" s="6"/>
    </row>
    <row r="318" spans="1:16" ht="15">
      <c r="A318" s="4">
        <v>70</v>
      </c>
      <c r="B318" t="s">
        <v>344</v>
      </c>
      <c r="C318" t="s">
        <v>426</v>
      </c>
      <c r="D318" t="s">
        <v>426</v>
      </c>
      <c r="E318" s="4" t="s">
        <v>17</v>
      </c>
      <c r="F318" t="s">
        <v>92</v>
      </c>
      <c r="G318" t="s">
        <v>114</v>
      </c>
      <c r="H318" t="s">
        <v>366</v>
      </c>
      <c r="I318" s="4" t="s">
        <v>111</v>
      </c>
      <c r="J318" s="5" t="s">
        <v>157</v>
      </c>
      <c r="K318" s="6">
        <v>1000000</v>
      </c>
      <c r="L318" s="6">
        <v>800000</v>
      </c>
      <c r="M318" s="6">
        <v>200000</v>
      </c>
      <c r="N318" s="6">
        <v>0</v>
      </c>
      <c r="P318" s="6"/>
    </row>
    <row r="319" spans="1:16" ht="15">
      <c r="A319" s="4">
        <v>70</v>
      </c>
      <c r="B319" t="s">
        <v>344</v>
      </c>
      <c r="C319" t="s">
        <v>390</v>
      </c>
      <c r="D319" t="s">
        <v>390</v>
      </c>
      <c r="E319" s="4" t="s">
        <v>17</v>
      </c>
      <c r="G319" t="s">
        <v>114</v>
      </c>
      <c r="H319" t="s">
        <v>394</v>
      </c>
      <c r="I319" s="4" t="s">
        <v>393</v>
      </c>
      <c r="J319" s="5" t="s">
        <v>157</v>
      </c>
      <c r="K319" s="6">
        <v>1585500</v>
      </c>
      <c r="L319" s="6">
        <v>1268400</v>
      </c>
      <c r="M319" s="6">
        <v>317100</v>
      </c>
      <c r="N319" s="6">
        <v>0</v>
      </c>
      <c r="P319" s="6"/>
    </row>
    <row r="320" spans="1:16" ht="15">
      <c r="A320" s="4">
        <v>70</v>
      </c>
      <c r="B320" t="s">
        <v>344</v>
      </c>
      <c r="C320" t="s">
        <v>395</v>
      </c>
      <c r="D320" t="s">
        <v>395</v>
      </c>
      <c r="E320" s="4" t="s">
        <v>17</v>
      </c>
      <c r="G320" t="s">
        <v>114</v>
      </c>
      <c r="H320" t="s">
        <v>397</v>
      </c>
      <c r="I320" s="4" t="s">
        <v>393</v>
      </c>
      <c r="J320" s="5" t="s">
        <v>157</v>
      </c>
      <c r="K320" s="6">
        <v>1200000</v>
      </c>
      <c r="L320" s="6">
        <v>960000</v>
      </c>
      <c r="M320" s="6">
        <v>240000</v>
      </c>
      <c r="N320" s="6">
        <v>0</v>
      </c>
      <c r="P320" s="6"/>
    </row>
    <row r="321" spans="1:16" ht="15">
      <c r="A321" s="4">
        <v>70</v>
      </c>
      <c r="B321" t="s">
        <v>344</v>
      </c>
      <c r="C321" t="s">
        <v>398</v>
      </c>
      <c r="D321" t="s">
        <v>398</v>
      </c>
      <c r="E321" s="4" t="s">
        <v>17</v>
      </c>
      <c r="F321" t="s">
        <v>92</v>
      </c>
      <c r="G321" t="s">
        <v>114</v>
      </c>
      <c r="H321" t="s">
        <v>400</v>
      </c>
      <c r="I321" s="4" t="s">
        <v>111</v>
      </c>
      <c r="J321" s="5" t="s">
        <v>157</v>
      </c>
      <c r="K321" s="6">
        <v>700000</v>
      </c>
      <c r="L321" s="6">
        <v>560000</v>
      </c>
      <c r="M321" s="6">
        <v>140000</v>
      </c>
      <c r="N321" s="6">
        <v>0</v>
      </c>
      <c r="P321" s="6"/>
    </row>
    <row r="322" spans="1:16" ht="15">
      <c r="A322" s="4">
        <v>70</v>
      </c>
      <c r="B322" t="s">
        <v>344</v>
      </c>
      <c r="C322" t="s">
        <v>427</v>
      </c>
      <c r="D322" t="s">
        <v>427</v>
      </c>
      <c r="E322" s="4" t="s">
        <v>17</v>
      </c>
      <c r="F322" t="s">
        <v>92</v>
      </c>
      <c r="G322" t="s">
        <v>114</v>
      </c>
      <c r="H322" t="s">
        <v>429</v>
      </c>
      <c r="I322" s="4" t="s">
        <v>21</v>
      </c>
      <c r="J322" s="5" t="s">
        <v>157</v>
      </c>
      <c r="K322" s="6">
        <v>10000000</v>
      </c>
      <c r="L322" s="6">
        <v>10000000</v>
      </c>
      <c r="M322" s="6">
        <v>0</v>
      </c>
      <c r="N322" s="6">
        <v>0</v>
      </c>
      <c r="P322" s="6"/>
    </row>
    <row r="323" spans="1:16" ht="15">
      <c r="A323" s="4">
        <v>70</v>
      </c>
      <c r="B323" t="s">
        <v>344</v>
      </c>
      <c r="C323" t="s">
        <v>401</v>
      </c>
      <c r="D323" t="s">
        <v>401</v>
      </c>
      <c r="E323" s="4" t="s">
        <v>17</v>
      </c>
      <c r="G323" t="s">
        <v>114</v>
      </c>
      <c r="H323" t="s">
        <v>403</v>
      </c>
      <c r="I323" s="4" t="s">
        <v>393</v>
      </c>
      <c r="J323" s="5" t="s">
        <v>157</v>
      </c>
      <c r="K323" s="6">
        <v>1210000</v>
      </c>
      <c r="L323" s="6">
        <v>968000</v>
      </c>
      <c r="M323" s="6">
        <v>242000</v>
      </c>
      <c r="N323" s="6">
        <v>0</v>
      </c>
      <c r="P323" s="6"/>
    </row>
    <row r="324" spans="10:16" ht="15">
      <c r="J324" s="7" t="s">
        <v>158</v>
      </c>
      <c r="K324" s="8">
        <f>SUBTOTAL(9,K317:K323)</f>
        <v>22900500</v>
      </c>
      <c r="L324" s="8">
        <f aca="true" t="shared" si="39" ref="L324:N324">SUBTOTAL(9,L317:L323)</f>
        <v>20320400</v>
      </c>
      <c r="M324" s="8">
        <f t="shared" si="39"/>
        <v>2580100</v>
      </c>
      <c r="N324" s="8">
        <f t="shared" si="39"/>
        <v>0</v>
      </c>
      <c r="P324" s="6"/>
    </row>
    <row r="325" spans="1:16" ht="15">
      <c r="A325" s="4">
        <v>11</v>
      </c>
      <c r="B325" t="s">
        <v>435</v>
      </c>
      <c r="C325" t="s">
        <v>436</v>
      </c>
      <c r="E325" s="4" t="s">
        <v>141</v>
      </c>
      <c r="F325" t="s">
        <v>437</v>
      </c>
      <c r="G325" t="s">
        <v>438</v>
      </c>
      <c r="H325" t="s">
        <v>439</v>
      </c>
      <c r="I325" s="4" t="s">
        <v>144</v>
      </c>
      <c r="J325" s="5">
        <v>2025</v>
      </c>
      <c r="K325" s="6">
        <v>50000</v>
      </c>
      <c r="L325" s="6">
        <v>40000</v>
      </c>
      <c r="M325" s="6">
        <v>10000</v>
      </c>
      <c r="N325" s="6">
        <v>0</v>
      </c>
      <c r="O325" t="s">
        <v>88</v>
      </c>
      <c r="P325" s="6"/>
    </row>
    <row r="326" spans="1:16" ht="15">
      <c r="A326" s="4">
        <v>11</v>
      </c>
      <c r="B326" t="s">
        <v>435</v>
      </c>
      <c r="C326" t="s">
        <v>436</v>
      </c>
      <c r="E326" s="4" t="s">
        <v>141</v>
      </c>
      <c r="F326" t="s">
        <v>437</v>
      </c>
      <c r="G326" t="s">
        <v>438</v>
      </c>
      <c r="H326" t="s">
        <v>439</v>
      </c>
      <c r="I326" s="4" t="s">
        <v>143</v>
      </c>
      <c r="J326" s="5">
        <v>2025</v>
      </c>
      <c r="K326" s="6">
        <v>924000</v>
      </c>
      <c r="L326" s="6">
        <v>739200</v>
      </c>
      <c r="M326" s="6">
        <v>184800</v>
      </c>
      <c r="N326" s="6">
        <v>0</v>
      </c>
      <c r="O326" t="s">
        <v>88</v>
      </c>
      <c r="P326" s="6"/>
    </row>
    <row r="327" spans="10:16" ht="15">
      <c r="J327" s="7" t="s">
        <v>26</v>
      </c>
      <c r="K327" s="8">
        <f>SUBTOTAL(9,K325:K326)</f>
        <v>974000</v>
      </c>
      <c r="L327" s="8">
        <f aca="true" t="shared" si="40" ref="L327:N327">SUBTOTAL(9,L325:L326)</f>
        <v>779200</v>
      </c>
      <c r="M327" s="8">
        <f t="shared" si="40"/>
        <v>194800</v>
      </c>
      <c r="N327" s="8">
        <f t="shared" si="40"/>
        <v>0</v>
      </c>
      <c r="P327" s="6"/>
    </row>
    <row r="328" spans="1:16" ht="15">
      <c r="A328" s="4">
        <v>11</v>
      </c>
      <c r="B328" t="s">
        <v>435</v>
      </c>
      <c r="C328" t="s">
        <v>436</v>
      </c>
      <c r="E328" s="4" t="s">
        <v>141</v>
      </c>
      <c r="F328" t="s">
        <v>437</v>
      </c>
      <c r="G328" t="s">
        <v>438</v>
      </c>
      <c r="H328" t="s">
        <v>440</v>
      </c>
      <c r="I328" s="4" t="s">
        <v>21</v>
      </c>
      <c r="J328" s="5">
        <v>2026</v>
      </c>
      <c r="K328" s="6">
        <v>18600000</v>
      </c>
      <c r="L328" s="6">
        <v>14880000</v>
      </c>
      <c r="M328" s="6">
        <v>3720000</v>
      </c>
      <c r="N328" s="6">
        <v>0</v>
      </c>
      <c r="P328" s="6"/>
    </row>
    <row r="329" spans="10:16" ht="15">
      <c r="J329" s="7" t="s">
        <v>78</v>
      </c>
      <c r="K329" s="8">
        <f>SUBTOTAL(9,K328:K328)</f>
        <v>18600000</v>
      </c>
      <c r="L329" s="8">
        <f aca="true" t="shared" si="41" ref="L329:N329">SUBTOTAL(9,L328:L328)</f>
        <v>14880000</v>
      </c>
      <c r="M329" s="8">
        <f t="shared" si="41"/>
        <v>3720000</v>
      </c>
      <c r="N329" s="8">
        <f t="shared" si="41"/>
        <v>0</v>
      </c>
      <c r="P329" s="6"/>
    </row>
    <row r="330" spans="1:16" ht="15">
      <c r="A330" s="4">
        <v>7</v>
      </c>
      <c r="B330" t="s">
        <v>441</v>
      </c>
      <c r="C330" t="s">
        <v>442</v>
      </c>
      <c r="E330" s="4" t="s">
        <v>108</v>
      </c>
      <c r="F330" t="s">
        <v>443</v>
      </c>
      <c r="G330" t="s">
        <v>40</v>
      </c>
      <c r="H330" t="s">
        <v>444</v>
      </c>
      <c r="I330" s="4" t="s">
        <v>21</v>
      </c>
      <c r="J330" s="5">
        <v>2025</v>
      </c>
      <c r="K330" s="6">
        <v>12000000</v>
      </c>
      <c r="L330" s="6">
        <v>8000000</v>
      </c>
      <c r="M330" s="6">
        <v>1000000</v>
      </c>
      <c r="N330" s="6">
        <v>3000000</v>
      </c>
      <c r="O330" t="s">
        <v>88</v>
      </c>
      <c r="P330" s="6"/>
    </row>
    <row r="331" spans="1:16" ht="15">
      <c r="A331" s="4">
        <v>1</v>
      </c>
      <c r="B331" t="s">
        <v>441</v>
      </c>
      <c r="C331" t="s">
        <v>284</v>
      </c>
      <c r="E331" s="4" t="s">
        <v>108</v>
      </c>
      <c r="F331" t="s">
        <v>285</v>
      </c>
      <c r="G331" t="s">
        <v>104</v>
      </c>
      <c r="H331" t="s">
        <v>286</v>
      </c>
      <c r="I331" s="4" t="s">
        <v>21</v>
      </c>
      <c r="J331" s="5">
        <v>2025</v>
      </c>
      <c r="K331" s="6">
        <v>0</v>
      </c>
      <c r="L331" s="6">
        <v>0</v>
      </c>
      <c r="M331" s="6">
        <v>0</v>
      </c>
      <c r="N331" s="6">
        <v>0</v>
      </c>
      <c r="P331" s="6"/>
    </row>
    <row r="332" spans="1:16" ht="15">
      <c r="A332" s="4">
        <v>1</v>
      </c>
      <c r="B332" t="s">
        <v>441</v>
      </c>
      <c r="C332" t="s">
        <v>284</v>
      </c>
      <c r="E332" s="4" t="s">
        <v>108</v>
      </c>
      <c r="F332" t="s">
        <v>285</v>
      </c>
      <c r="G332" t="s">
        <v>104</v>
      </c>
      <c r="H332" t="s">
        <v>287</v>
      </c>
      <c r="I332" s="4" t="s">
        <v>21</v>
      </c>
      <c r="J332" s="5">
        <v>2025</v>
      </c>
      <c r="K332" s="6">
        <v>12500000</v>
      </c>
      <c r="L332" s="6">
        <v>10000000</v>
      </c>
      <c r="M332" s="6">
        <v>2500000</v>
      </c>
      <c r="N332" s="6">
        <v>0</v>
      </c>
      <c r="P332" s="6"/>
    </row>
    <row r="333" spans="1:16" ht="15">
      <c r="A333" s="4">
        <v>1</v>
      </c>
      <c r="B333" t="s">
        <v>441</v>
      </c>
      <c r="C333" t="s">
        <v>445</v>
      </c>
      <c r="E333" s="4" t="s">
        <v>17</v>
      </c>
      <c r="F333" t="s">
        <v>39</v>
      </c>
      <c r="G333" t="s">
        <v>446</v>
      </c>
      <c r="H333" t="s">
        <v>447</v>
      </c>
      <c r="I333" s="4" t="s">
        <v>21</v>
      </c>
      <c r="J333" s="5">
        <v>2025</v>
      </c>
      <c r="K333" s="6">
        <v>0</v>
      </c>
      <c r="L333" s="6">
        <v>0</v>
      </c>
      <c r="M333" s="6">
        <v>0</v>
      </c>
      <c r="N333" s="6">
        <v>0</v>
      </c>
      <c r="P333" s="6"/>
    </row>
    <row r="334" spans="1:16" ht="15">
      <c r="A334" s="4">
        <v>1</v>
      </c>
      <c r="B334" t="s">
        <v>441</v>
      </c>
      <c r="C334" t="s">
        <v>445</v>
      </c>
      <c r="E334" s="4" t="s">
        <v>17</v>
      </c>
      <c r="F334" t="s">
        <v>39</v>
      </c>
      <c r="G334" t="s">
        <v>446</v>
      </c>
      <c r="H334" t="s">
        <v>448</v>
      </c>
      <c r="I334" s="4" t="s">
        <v>21</v>
      </c>
      <c r="J334" s="5">
        <v>2025</v>
      </c>
      <c r="K334" s="6">
        <v>5777777</v>
      </c>
      <c r="L334" s="6">
        <v>5200000</v>
      </c>
      <c r="M334" s="6">
        <v>577777</v>
      </c>
      <c r="N334" s="6">
        <v>0</v>
      </c>
      <c r="P334" s="6"/>
    </row>
    <row r="335" spans="1:16" ht="15">
      <c r="A335" s="4">
        <v>1</v>
      </c>
      <c r="B335" t="s">
        <v>441</v>
      </c>
      <c r="C335" t="s">
        <v>449</v>
      </c>
      <c r="E335" s="4" t="s">
        <v>17</v>
      </c>
      <c r="F335" t="s">
        <v>450</v>
      </c>
      <c r="G335" t="s">
        <v>251</v>
      </c>
      <c r="H335" t="s">
        <v>451</v>
      </c>
      <c r="I335" s="4" t="s">
        <v>144</v>
      </c>
      <c r="J335" s="5">
        <v>2025</v>
      </c>
      <c r="K335" s="6">
        <v>50000</v>
      </c>
      <c r="L335" s="6">
        <v>40000</v>
      </c>
      <c r="M335" s="6">
        <v>10000</v>
      </c>
      <c r="N335" s="6">
        <v>0</v>
      </c>
      <c r="P335" s="6"/>
    </row>
    <row r="336" spans="1:16" ht="15">
      <c r="A336" s="4">
        <v>1</v>
      </c>
      <c r="B336" t="s">
        <v>441</v>
      </c>
      <c r="C336" t="s">
        <v>449</v>
      </c>
      <c r="E336" s="4" t="s">
        <v>17</v>
      </c>
      <c r="F336" t="s">
        <v>450</v>
      </c>
      <c r="G336" t="s">
        <v>251</v>
      </c>
      <c r="H336" t="s">
        <v>451</v>
      </c>
      <c r="I336" s="4" t="s">
        <v>143</v>
      </c>
      <c r="J336" s="5">
        <v>2025</v>
      </c>
      <c r="K336" s="6">
        <v>2000000</v>
      </c>
      <c r="L336" s="6">
        <v>1600000</v>
      </c>
      <c r="M336" s="6">
        <v>400000</v>
      </c>
      <c r="N336" s="6">
        <v>0</v>
      </c>
      <c r="P336" s="6"/>
    </row>
    <row r="337" spans="1:16" ht="15">
      <c r="A337" s="4">
        <v>1</v>
      </c>
      <c r="B337" t="s">
        <v>441</v>
      </c>
      <c r="C337" t="s">
        <v>452</v>
      </c>
      <c r="E337" s="4" t="s">
        <v>17</v>
      </c>
      <c r="F337" t="s">
        <v>453</v>
      </c>
      <c r="G337" t="s">
        <v>454</v>
      </c>
      <c r="H337" t="s">
        <v>455</v>
      </c>
      <c r="I337" s="4" t="s">
        <v>21</v>
      </c>
      <c r="J337" s="5">
        <v>2025</v>
      </c>
      <c r="K337" s="6">
        <v>3950000</v>
      </c>
      <c r="L337" s="6">
        <v>3160000</v>
      </c>
      <c r="M337" s="6">
        <v>0</v>
      </c>
      <c r="N337" s="6">
        <v>790000</v>
      </c>
      <c r="P337" s="6"/>
    </row>
    <row r="338" spans="10:16" ht="15">
      <c r="J338" s="7" t="s">
        <v>26</v>
      </c>
      <c r="K338" s="8">
        <f>SUBTOTAL(9,K330:K337)</f>
        <v>36277777</v>
      </c>
      <c r="L338" s="8">
        <f aca="true" t="shared" si="42" ref="L338:N338">SUBTOTAL(9,L330:L337)</f>
        <v>28000000</v>
      </c>
      <c r="M338" s="8">
        <f t="shared" si="42"/>
        <v>4487777</v>
      </c>
      <c r="N338" s="8">
        <f t="shared" si="42"/>
        <v>3790000</v>
      </c>
      <c r="P338" s="6"/>
    </row>
    <row r="339" spans="1:16" ht="15">
      <c r="A339" s="4">
        <v>1</v>
      </c>
      <c r="B339" t="s">
        <v>441</v>
      </c>
      <c r="C339" t="s">
        <v>284</v>
      </c>
      <c r="E339" s="4" t="s">
        <v>108</v>
      </c>
      <c r="F339" t="s">
        <v>285</v>
      </c>
      <c r="G339" t="s">
        <v>104</v>
      </c>
      <c r="H339" t="s">
        <v>287</v>
      </c>
      <c r="I339" s="4" t="s">
        <v>21</v>
      </c>
      <c r="J339" s="5">
        <v>2026</v>
      </c>
      <c r="K339" s="6">
        <v>6250000</v>
      </c>
      <c r="L339" s="6">
        <v>5000000</v>
      </c>
      <c r="M339" s="6">
        <v>1250000</v>
      </c>
      <c r="N339" s="6">
        <v>0</v>
      </c>
      <c r="P339" s="6"/>
    </row>
    <row r="340" spans="1:16" ht="15">
      <c r="A340" s="4">
        <v>7</v>
      </c>
      <c r="B340" t="s">
        <v>441</v>
      </c>
      <c r="C340" t="s">
        <v>456</v>
      </c>
      <c r="E340" s="4" t="s">
        <v>17</v>
      </c>
      <c r="F340" t="s">
        <v>457</v>
      </c>
      <c r="G340" t="s">
        <v>458</v>
      </c>
      <c r="H340" t="s">
        <v>459</v>
      </c>
      <c r="I340" s="4" t="s">
        <v>21</v>
      </c>
      <c r="J340" s="5">
        <v>2026</v>
      </c>
      <c r="K340" s="6">
        <v>9500000</v>
      </c>
      <c r="L340" s="6">
        <v>7600000</v>
      </c>
      <c r="M340" s="6">
        <v>1900000</v>
      </c>
      <c r="N340" s="6">
        <v>0</v>
      </c>
      <c r="P340" s="6"/>
    </row>
    <row r="341" spans="1:16" ht="15">
      <c r="A341" s="4">
        <v>1</v>
      </c>
      <c r="B341" t="s">
        <v>441</v>
      </c>
      <c r="C341" t="s">
        <v>460</v>
      </c>
      <c r="E341" s="4" t="s">
        <v>17</v>
      </c>
      <c r="F341" t="s">
        <v>461</v>
      </c>
      <c r="G341" t="s">
        <v>462</v>
      </c>
      <c r="H341" t="s">
        <v>463</v>
      </c>
      <c r="I341" s="4" t="s">
        <v>21</v>
      </c>
      <c r="J341" s="5">
        <v>2026</v>
      </c>
      <c r="K341" s="6">
        <v>3600000</v>
      </c>
      <c r="L341" s="6">
        <v>2880000</v>
      </c>
      <c r="M341" s="6">
        <v>720000</v>
      </c>
      <c r="N341" s="6">
        <v>0</v>
      </c>
      <c r="P341" s="6"/>
    </row>
    <row r="342" spans="10:16" ht="15">
      <c r="J342" s="7" t="s">
        <v>78</v>
      </c>
      <c r="K342" s="8">
        <f>SUBTOTAL(9,K339:K341)</f>
        <v>19350000</v>
      </c>
      <c r="L342" s="8">
        <f aca="true" t="shared" si="43" ref="L342:N342">SUBTOTAL(9,L339:L341)</f>
        <v>15480000</v>
      </c>
      <c r="M342" s="8">
        <f t="shared" si="43"/>
        <v>3870000</v>
      </c>
      <c r="N342" s="8">
        <f t="shared" si="43"/>
        <v>0</v>
      </c>
      <c r="P342" s="6"/>
    </row>
    <row r="343" spans="1:16" ht="15">
      <c r="A343" s="4">
        <v>10</v>
      </c>
      <c r="B343" t="s">
        <v>464</v>
      </c>
      <c r="C343" t="s">
        <v>465</v>
      </c>
      <c r="E343" s="4" t="s">
        <v>141</v>
      </c>
      <c r="F343" t="s">
        <v>466</v>
      </c>
      <c r="G343" t="s">
        <v>467</v>
      </c>
      <c r="H343" t="s">
        <v>468</v>
      </c>
      <c r="I343" s="4" t="s">
        <v>21</v>
      </c>
      <c r="J343" s="5">
        <v>2025</v>
      </c>
      <c r="K343" s="6">
        <v>6290000</v>
      </c>
      <c r="L343" s="6">
        <v>5032000</v>
      </c>
      <c r="M343" s="6">
        <v>1258000</v>
      </c>
      <c r="N343" s="6">
        <v>0</v>
      </c>
      <c r="P343" s="6"/>
    </row>
    <row r="344" spans="1:16" ht="15">
      <c r="A344" s="4">
        <v>10</v>
      </c>
      <c r="B344" t="s">
        <v>464</v>
      </c>
      <c r="C344" t="s">
        <v>469</v>
      </c>
      <c r="E344" s="4" t="s">
        <v>17</v>
      </c>
      <c r="F344" t="s">
        <v>470</v>
      </c>
      <c r="G344" t="s">
        <v>467</v>
      </c>
      <c r="H344" t="s">
        <v>471</v>
      </c>
      <c r="I344" s="4" t="s">
        <v>21</v>
      </c>
      <c r="J344" s="5">
        <v>2025</v>
      </c>
      <c r="K344" s="6">
        <v>2900000</v>
      </c>
      <c r="L344" s="6">
        <v>2320000</v>
      </c>
      <c r="M344" s="6">
        <v>580000</v>
      </c>
      <c r="N344" s="6">
        <v>0</v>
      </c>
      <c r="P344" s="6"/>
    </row>
    <row r="345" spans="1:16" ht="15">
      <c r="A345" s="4">
        <v>10</v>
      </c>
      <c r="B345" t="s">
        <v>464</v>
      </c>
      <c r="C345" t="s">
        <v>472</v>
      </c>
      <c r="E345" s="4" t="s">
        <v>96</v>
      </c>
      <c r="F345" t="s">
        <v>473</v>
      </c>
      <c r="G345" t="s">
        <v>467</v>
      </c>
      <c r="H345" t="s">
        <v>474</v>
      </c>
      <c r="I345" s="4" t="s">
        <v>21</v>
      </c>
      <c r="J345" s="5">
        <v>2025</v>
      </c>
      <c r="K345" s="6">
        <v>6485000</v>
      </c>
      <c r="L345" s="6">
        <v>5188000</v>
      </c>
      <c r="M345" s="6">
        <v>1297000</v>
      </c>
      <c r="N345" s="6">
        <v>0</v>
      </c>
      <c r="P345" s="6"/>
    </row>
    <row r="346" spans="1:16" ht="15">
      <c r="A346" s="4">
        <v>10</v>
      </c>
      <c r="B346" t="s">
        <v>464</v>
      </c>
      <c r="C346" t="s">
        <v>475</v>
      </c>
      <c r="E346" s="4" t="s">
        <v>17</v>
      </c>
      <c r="F346" t="s">
        <v>476</v>
      </c>
      <c r="G346" t="s">
        <v>134</v>
      </c>
      <c r="H346" t="s">
        <v>477</v>
      </c>
      <c r="I346" s="4" t="s">
        <v>21</v>
      </c>
      <c r="J346" s="5">
        <v>2025</v>
      </c>
      <c r="K346" s="6">
        <v>5300000</v>
      </c>
      <c r="L346" s="6">
        <v>4240000</v>
      </c>
      <c r="M346" s="6">
        <v>1060000</v>
      </c>
      <c r="N346" s="6">
        <v>0</v>
      </c>
      <c r="O346" t="s">
        <v>88</v>
      </c>
      <c r="P346" s="6"/>
    </row>
    <row r="347" spans="1:16" ht="15">
      <c r="A347" s="4">
        <v>10</v>
      </c>
      <c r="B347" t="s">
        <v>464</v>
      </c>
      <c r="C347" t="s">
        <v>478</v>
      </c>
      <c r="E347" s="4" t="s">
        <v>17</v>
      </c>
      <c r="F347" t="s">
        <v>479</v>
      </c>
      <c r="G347" t="s">
        <v>134</v>
      </c>
      <c r="H347" t="s">
        <v>480</v>
      </c>
      <c r="I347" s="4" t="s">
        <v>21</v>
      </c>
      <c r="J347" s="5">
        <v>2025</v>
      </c>
      <c r="K347" s="6">
        <v>2500000</v>
      </c>
      <c r="L347" s="6">
        <v>2000000</v>
      </c>
      <c r="M347" s="6">
        <v>500000</v>
      </c>
      <c r="N347" s="6">
        <v>0</v>
      </c>
      <c r="P347" s="6"/>
    </row>
    <row r="348" spans="1:16" ht="15">
      <c r="A348" s="4">
        <v>10</v>
      </c>
      <c r="B348" t="s">
        <v>464</v>
      </c>
      <c r="C348" t="s">
        <v>481</v>
      </c>
      <c r="E348" s="4" t="s">
        <v>17</v>
      </c>
      <c r="F348" t="s">
        <v>482</v>
      </c>
      <c r="G348" t="s">
        <v>137</v>
      </c>
      <c r="H348" t="s">
        <v>483</v>
      </c>
      <c r="I348" s="4" t="s">
        <v>21</v>
      </c>
      <c r="J348" s="5">
        <v>2025</v>
      </c>
      <c r="K348" s="6">
        <v>8000000</v>
      </c>
      <c r="L348" s="6">
        <v>6400000</v>
      </c>
      <c r="M348" s="6">
        <v>1600000</v>
      </c>
      <c r="N348" s="6">
        <v>0</v>
      </c>
      <c r="P348" s="6"/>
    </row>
    <row r="349" spans="1:16" ht="15">
      <c r="A349" s="4">
        <v>10</v>
      </c>
      <c r="B349" t="s">
        <v>464</v>
      </c>
      <c r="C349" t="s">
        <v>484</v>
      </c>
      <c r="E349" s="4" t="s">
        <v>141</v>
      </c>
      <c r="F349" t="s">
        <v>485</v>
      </c>
      <c r="G349" t="s">
        <v>486</v>
      </c>
      <c r="H349" t="s">
        <v>487</v>
      </c>
      <c r="I349" s="4" t="s">
        <v>21</v>
      </c>
      <c r="J349" s="5">
        <v>2025</v>
      </c>
      <c r="K349" s="6">
        <v>2500000</v>
      </c>
      <c r="L349" s="6">
        <v>2000000</v>
      </c>
      <c r="M349" s="6">
        <v>500000</v>
      </c>
      <c r="N349" s="6">
        <v>0</v>
      </c>
      <c r="P349" s="6"/>
    </row>
    <row r="350" spans="10:16" ht="15">
      <c r="J350" s="7" t="s">
        <v>26</v>
      </c>
      <c r="K350" s="8">
        <f>SUBTOTAL(9,K343:K349)</f>
        <v>33975000</v>
      </c>
      <c r="L350" s="8">
        <f aca="true" t="shared" si="44" ref="L350:N350">SUBTOTAL(9,L343:L349)</f>
        <v>27180000</v>
      </c>
      <c r="M350" s="8">
        <f>SUBTOTAL(9,M343:M349)</f>
        <v>6795000</v>
      </c>
      <c r="N350" s="8">
        <f t="shared" si="44"/>
        <v>0</v>
      </c>
      <c r="O350" s="6"/>
      <c r="P350" s="6"/>
    </row>
    <row r="351" spans="1:16" ht="15">
      <c r="A351" s="4">
        <v>11</v>
      </c>
      <c r="B351" t="s">
        <v>464</v>
      </c>
      <c r="C351" t="s">
        <v>270</v>
      </c>
      <c r="E351" s="4" t="s">
        <v>108</v>
      </c>
      <c r="F351" t="s">
        <v>271</v>
      </c>
      <c r="G351" t="s">
        <v>272</v>
      </c>
      <c r="H351" t="s">
        <v>273</v>
      </c>
      <c r="I351" s="4" t="s">
        <v>21</v>
      </c>
      <c r="J351" s="5">
        <v>2026</v>
      </c>
      <c r="K351" s="6">
        <v>0</v>
      </c>
      <c r="L351" s="6">
        <v>0</v>
      </c>
      <c r="M351" s="6">
        <v>0</v>
      </c>
      <c r="N351" s="6">
        <v>0</v>
      </c>
      <c r="P351" s="6"/>
    </row>
    <row r="352" spans="1:16" ht="15">
      <c r="A352" s="4">
        <v>11</v>
      </c>
      <c r="B352" t="s">
        <v>464</v>
      </c>
      <c r="C352" t="s">
        <v>270</v>
      </c>
      <c r="E352" s="4" t="s">
        <v>108</v>
      </c>
      <c r="F352" t="s">
        <v>271</v>
      </c>
      <c r="G352" t="s">
        <v>272</v>
      </c>
      <c r="H352" t="s">
        <v>274</v>
      </c>
      <c r="I352" s="4" t="s">
        <v>21</v>
      </c>
      <c r="J352" s="5">
        <v>2026</v>
      </c>
      <c r="K352" s="6">
        <v>12500000</v>
      </c>
      <c r="L352" s="6">
        <v>10000000</v>
      </c>
      <c r="M352" s="6">
        <v>2500000</v>
      </c>
      <c r="N352" s="6">
        <v>0</v>
      </c>
      <c r="P352" s="6"/>
    </row>
    <row r="353" spans="1:170" ht="15">
      <c r="A353" s="9">
        <v>10</v>
      </c>
      <c r="B353" s="10" t="s">
        <v>464</v>
      </c>
      <c r="C353" s="10" t="s">
        <v>481</v>
      </c>
      <c r="D353" s="10"/>
      <c r="E353" s="9" t="s">
        <v>17</v>
      </c>
      <c r="F353" s="10" t="s">
        <v>482</v>
      </c>
      <c r="G353" s="10" t="s">
        <v>137</v>
      </c>
      <c r="H353" s="10" t="s">
        <v>483</v>
      </c>
      <c r="I353" s="9" t="s">
        <v>21</v>
      </c>
      <c r="J353" s="9">
        <v>2026</v>
      </c>
      <c r="K353" s="12">
        <v>8000</v>
      </c>
      <c r="L353" s="12">
        <v>6400</v>
      </c>
      <c r="M353" s="12">
        <v>1600</v>
      </c>
      <c r="N353" s="10">
        <v>0</v>
      </c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</row>
    <row r="354" spans="10:16" ht="15">
      <c r="J354" s="7" t="s">
        <v>78</v>
      </c>
      <c r="K354" s="8">
        <f>SUBTOTAL(9,K351:K353)</f>
        <v>12508000</v>
      </c>
      <c r="L354" s="8">
        <f aca="true" t="shared" si="45" ref="L354:N354">SUBTOTAL(9,L351:L353)</f>
        <v>10006400</v>
      </c>
      <c r="M354" s="8">
        <f t="shared" si="45"/>
        <v>2501600</v>
      </c>
      <c r="N354" s="8">
        <f t="shared" si="45"/>
        <v>0</v>
      </c>
      <c r="P354" s="6"/>
    </row>
    <row r="355" spans="1:16" ht="15">
      <c r="A355" s="4">
        <v>11</v>
      </c>
      <c r="B355" t="s">
        <v>464</v>
      </c>
      <c r="C355" t="s">
        <v>270</v>
      </c>
      <c r="E355" s="4" t="s">
        <v>108</v>
      </c>
      <c r="F355" t="s">
        <v>271</v>
      </c>
      <c r="G355" t="s">
        <v>272</v>
      </c>
      <c r="H355" t="s">
        <v>274</v>
      </c>
      <c r="I355" s="4" t="s">
        <v>21</v>
      </c>
      <c r="J355" s="5">
        <v>2027</v>
      </c>
      <c r="K355" s="6">
        <v>12500000</v>
      </c>
      <c r="L355" s="6">
        <v>10000000</v>
      </c>
      <c r="M355" s="6">
        <v>2500000</v>
      </c>
      <c r="N355" s="6">
        <v>0</v>
      </c>
      <c r="P355" s="6"/>
    </row>
    <row r="356" spans="10:16" ht="15">
      <c r="J356" s="7" t="s">
        <v>89</v>
      </c>
      <c r="K356" s="8">
        <f>SUBTOTAL(9,K355:K355)</f>
        <v>12500000</v>
      </c>
      <c r="L356" s="8">
        <f aca="true" t="shared" si="46" ref="L356:N356">SUBTOTAL(9,L355:L355)</f>
        <v>10000000</v>
      </c>
      <c r="M356" s="8">
        <f t="shared" si="46"/>
        <v>2500000</v>
      </c>
      <c r="N356" s="8">
        <f t="shared" si="46"/>
        <v>0</v>
      </c>
      <c r="P356" s="6"/>
    </row>
    <row r="357" spans="1:16" ht="15">
      <c r="A357" s="4" t="s">
        <v>198</v>
      </c>
      <c r="B357" t="s">
        <v>488</v>
      </c>
      <c r="C357" t="s">
        <v>199</v>
      </c>
      <c r="E357" s="4" t="s">
        <v>108</v>
      </c>
      <c r="F357" t="s">
        <v>166</v>
      </c>
      <c r="G357" t="s">
        <v>200</v>
      </c>
      <c r="H357" t="s">
        <v>201</v>
      </c>
      <c r="I357" s="4" t="s">
        <v>21</v>
      </c>
      <c r="J357" s="5">
        <v>2025</v>
      </c>
      <c r="K357" s="6">
        <v>0</v>
      </c>
      <c r="L357" s="6">
        <v>0</v>
      </c>
      <c r="M357" s="6">
        <v>0</v>
      </c>
      <c r="N357" s="6">
        <v>0</v>
      </c>
      <c r="P357" s="6"/>
    </row>
    <row r="358" spans="1:16" ht="15">
      <c r="A358" s="4" t="s">
        <v>198</v>
      </c>
      <c r="B358" t="s">
        <v>488</v>
      </c>
      <c r="C358" t="s">
        <v>199</v>
      </c>
      <c r="E358" s="4" t="s">
        <v>108</v>
      </c>
      <c r="F358" t="s">
        <v>166</v>
      </c>
      <c r="G358" t="s">
        <v>200</v>
      </c>
      <c r="H358" t="s">
        <v>202</v>
      </c>
      <c r="I358" s="4" t="s">
        <v>21</v>
      </c>
      <c r="J358" s="5">
        <v>2025</v>
      </c>
      <c r="K358" s="6">
        <v>15000000</v>
      </c>
      <c r="L358" s="6">
        <v>12000000</v>
      </c>
      <c r="M358" s="6">
        <v>3000000</v>
      </c>
      <c r="N358" s="6">
        <v>0</v>
      </c>
      <c r="P358" s="6"/>
    </row>
    <row r="359" spans="1:16" ht="15">
      <c r="A359" s="4">
        <v>8</v>
      </c>
      <c r="B359" t="s">
        <v>488</v>
      </c>
      <c r="C359" t="s">
        <v>489</v>
      </c>
      <c r="E359" s="4" t="s">
        <v>108</v>
      </c>
      <c r="F359" t="s">
        <v>172</v>
      </c>
      <c r="G359" t="s">
        <v>490</v>
      </c>
      <c r="H359" t="s">
        <v>491</v>
      </c>
      <c r="I359" s="4" t="s">
        <v>21</v>
      </c>
      <c r="J359" s="5">
        <v>2025</v>
      </c>
      <c r="K359" s="6">
        <v>0</v>
      </c>
      <c r="L359" s="6">
        <v>0</v>
      </c>
      <c r="M359" s="6">
        <v>0</v>
      </c>
      <c r="N359" s="6">
        <v>0</v>
      </c>
      <c r="O359" t="s">
        <v>88</v>
      </c>
      <c r="P359" s="6"/>
    </row>
    <row r="360" spans="1:16" ht="15">
      <c r="A360" s="4">
        <v>8</v>
      </c>
      <c r="B360" t="s">
        <v>488</v>
      </c>
      <c r="C360" t="s">
        <v>489</v>
      </c>
      <c r="E360" s="4" t="s">
        <v>108</v>
      </c>
      <c r="F360" t="s">
        <v>172</v>
      </c>
      <c r="G360" t="s">
        <v>490</v>
      </c>
      <c r="H360" t="s">
        <v>492</v>
      </c>
      <c r="I360" s="4" t="s">
        <v>21</v>
      </c>
      <c r="J360" s="5">
        <v>2025</v>
      </c>
      <c r="K360" s="6">
        <v>12500000</v>
      </c>
      <c r="L360" s="6">
        <v>10000000</v>
      </c>
      <c r="M360" s="6">
        <v>2500000</v>
      </c>
      <c r="N360" s="6">
        <v>0</v>
      </c>
      <c r="O360" t="s">
        <v>88</v>
      </c>
      <c r="P360" s="6"/>
    </row>
    <row r="361" spans="10:16" ht="15">
      <c r="J361" s="7" t="s">
        <v>26</v>
      </c>
      <c r="K361" s="8">
        <f>SUBTOTAL(9,K357:K360)</f>
        <v>27500000</v>
      </c>
      <c r="L361" s="8">
        <f>SUBTOTAL(9,L357:L360)</f>
        <v>22000000</v>
      </c>
      <c r="M361" s="8">
        <f>SUBTOTAL(9,M357:M360)</f>
        <v>5500000</v>
      </c>
      <c r="N361" s="8">
        <f>SUBTOTAL(9,N357:N360)</f>
        <v>0</v>
      </c>
      <c r="P361" s="6"/>
    </row>
    <row r="362" spans="1:16" ht="15">
      <c r="A362" s="4">
        <v>8</v>
      </c>
      <c r="B362" t="s">
        <v>488</v>
      </c>
      <c r="C362" t="s">
        <v>493</v>
      </c>
      <c r="E362" s="4" t="s">
        <v>141</v>
      </c>
      <c r="F362" t="s">
        <v>179</v>
      </c>
      <c r="G362" t="s">
        <v>65</v>
      </c>
      <c r="H362" t="s">
        <v>494</v>
      </c>
      <c r="I362" s="4" t="s">
        <v>21</v>
      </c>
      <c r="J362" s="5">
        <v>2026</v>
      </c>
      <c r="K362" s="6">
        <v>4400000</v>
      </c>
      <c r="L362" s="6">
        <v>3520000</v>
      </c>
      <c r="M362" s="6">
        <v>880000</v>
      </c>
      <c r="N362" s="6">
        <v>0</v>
      </c>
      <c r="O362" t="s">
        <v>88</v>
      </c>
      <c r="P362" s="6"/>
    </row>
    <row r="363" spans="1:16" ht="15">
      <c r="A363" s="4">
        <v>8</v>
      </c>
      <c r="B363" t="s">
        <v>488</v>
      </c>
      <c r="C363" t="s">
        <v>489</v>
      </c>
      <c r="E363" s="4" t="s">
        <v>108</v>
      </c>
      <c r="F363" t="s">
        <v>172</v>
      </c>
      <c r="G363" t="s">
        <v>490</v>
      </c>
      <c r="H363" t="s">
        <v>492</v>
      </c>
      <c r="I363" s="4" t="s">
        <v>21</v>
      </c>
      <c r="J363" s="5">
        <v>2026</v>
      </c>
      <c r="K363" s="6">
        <v>12500000</v>
      </c>
      <c r="L363" s="6">
        <v>10000000</v>
      </c>
      <c r="M363" s="6">
        <v>2500000</v>
      </c>
      <c r="N363" s="6">
        <v>0</v>
      </c>
      <c r="O363" t="s">
        <v>88</v>
      </c>
      <c r="P363" s="6"/>
    </row>
    <row r="364" spans="1:16" ht="15">
      <c r="A364" s="4">
        <v>11</v>
      </c>
      <c r="B364" t="s">
        <v>488</v>
      </c>
      <c r="C364" t="s">
        <v>495</v>
      </c>
      <c r="E364" s="4" t="s">
        <v>17</v>
      </c>
      <c r="F364" t="s">
        <v>172</v>
      </c>
      <c r="G364" t="s">
        <v>438</v>
      </c>
      <c r="H364" t="s">
        <v>496</v>
      </c>
      <c r="I364" s="4" t="s">
        <v>21</v>
      </c>
      <c r="J364" s="5">
        <v>2026</v>
      </c>
      <c r="K364" s="6">
        <v>2600000</v>
      </c>
      <c r="L364" s="6">
        <v>2080000</v>
      </c>
      <c r="M364" s="6">
        <v>520000</v>
      </c>
      <c r="N364" s="6">
        <v>0</v>
      </c>
      <c r="P364" s="6"/>
    </row>
    <row r="365" spans="1:16" ht="15">
      <c r="A365" s="4">
        <v>8</v>
      </c>
      <c r="B365" t="s">
        <v>488</v>
      </c>
      <c r="C365" t="s">
        <v>497</v>
      </c>
      <c r="E365" s="4" t="s">
        <v>17</v>
      </c>
      <c r="F365" t="s">
        <v>498</v>
      </c>
      <c r="G365" t="s">
        <v>330</v>
      </c>
      <c r="H365" t="s">
        <v>499</v>
      </c>
      <c r="I365" s="4" t="s">
        <v>21</v>
      </c>
      <c r="J365" s="5">
        <v>2026</v>
      </c>
      <c r="K365" s="6">
        <v>12300000</v>
      </c>
      <c r="L365" s="6">
        <v>9840000</v>
      </c>
      <c r="M365" s="6">
        <v>2460000</v>
      </c>
      <c r="N365" s="6">
        <v>0</v>
      </c>
      <c r="P365" s="6"/>
    </row>
    <row r="366" spans="10:16" ht="15">
      <c r="J366" s="7" t="s">
        <v>78</v>
      </c>
      <c r="K366" s="8">
        <f>SUBTOTAL(9,K362:K365)</f>
        <v>31800000</v>
      </c>
      <c r="L366" s="8">
        <f aca="true" t="shared" si="47" ref="L366:N366">SUBTOTAL(9,L362:L365)</f>
        <v>25440000</v>
      </c>
      <c r="M366" s="8">
        <f t="shared" si="47"/>
        <v>6360000</v>
      </c>
      <c r="N366" s="8">
        <f t="shared" si="47"/>
        <v>0</v>
      </c>
      <c r="P366" s="6"/>
    </row>
    <row r="367" spans="1:16" ht="15">
      <c r="A367" s="4">
        <v>13</v>
      </c>
      <c r="B367" t="s">
        <v>500</v>
      </c>
      <c r="C367" t="s">
        <v>214</v>
      </c>
      <c r="E367" s="4" t="s">
        <v>108</v>
      </c>
      <c r="F367" t="s">
        <v>215</v>
      </c>
      <c r="G367" t="s">
        <v>216</v>
      </c>
      <c r="H367" t="s">
        <v>501</v>
      </c>
      <c r="I367" s="4" t="s">
        <v>21</v>
      </c>
      <c r="J367" s="5">
        <v>2025</v>
      </c>
      <c r="K367" s="6">
        <v>2125000</v>
      </c>
      <c r="L367" s="6">
        <v>1700000</v>
      </c>
      <c r="M367" s="6">
        <v>425000</v>
      </c>
      <c r="N367" s="6">
        <v>0</v>
      </c>
      <c r="O367" t="s">
        <v>88</v>
      </c>
      <c r="P367" s="6"/>
    </row>
    <row r="368" spans="1:16" ht="15">
      <c r="A368" s="4">
        <v>13</v>
      </c>
      <c r="B368" t="s">
        <v>500</v>
      </c>
      <c r="C368" t="s">
        <v>354</v>
      </c>
      <c r="E368" s="4" t="s">
        <v>141</v>
      </c>
      <c r="F368" t="s">
        <v>355</v>
      </c>
      <c r="G368" t="s">
        <v>356</v>
      </c>
      <c r="H368" t="s">
        <v>357</v>
      </c>
      <c r="I368" s="4" t="s">
        <v>144</v>
      </c>
      <c r="J368" s="5">
        <v>2025</v>
      </c>
      <c r="K368" s="6">
        <v>3125000</v>
      </c>
      <c r="L368" s="6">
        <v>2500000</v>
      </c>
      <c r="M368" s="6">
        <v>625000</v>
      </c>
      <c r="N368" s="6">
        <v>0</v>
      </c>
      <c r="P368" s="6"/>
    </row>
    <row r="369" spans="1:16" ht="15">
      <c r="A369" s="4">
        <v>13</v>
      </c>
      <c r="B369" t="s">
        <v>500</v>
      </c>
      <c r="C369" t="s">
        <v>354</v>
      </c>
      <c r="E369" s="4" t="s">
        <v>141</v>
      </c>
      <c r="F369" t="s">
        <v>355</v>
      </c>
      <c r="G369" t="s">
        <v>356</v>
      </c>
      <c r="H369" t="s">
        <v>357</v>
      </c>
      <c r="I369" s="4" t="s">
        <v>143</v>
      </c>
      <c r="J369" s="5">
        <v>2025</v>
      </c>
      <c r="K369" s="6">
        <v>1250000</v>
      </c>
      <c r="L369" s="6">
        <v>1000000</v>
      </c>
      <c r="M369" s="6">
        <v>250000</v>
      </c>
      <c r="N369" s="6">
        <v>0</v>
      </c>
      <c r="P369" s="6"/>
    </row>
    <row r="370" spans="1:16" ht="15">
      <c r="A370" s="4">
        <v>13</v>
      </c>
      <c r="B370" t="s">
        <v>500</v>
      </c>
      <c r="C370" t="s">
        <v>502</v>
      </c>
      <c r="E370" s="4" t="s">
        <v>17</v>
      </c>
      <c r="F370" t="s">
        <v>503</v>
      </c>
      <c r="G370" t="s">
        <v>356</v>
      </c>
      <c r="H370" t="s">
        <v>504</v>
      </c>
      <c r="I370" s="4" t="s">
        <v>21</v>
      </c>
      <c r="J370" s="5">
        <v>2025</v>
      </c>
      <c r="K370" s="6">
        <v>1000000</v>
      </c>
      <c r="L370" s="6">
        <v>800000</v>
      </c>
      <c r="M370" s="6">
        <v>200000</v>
      </c>
      <c r="N370" s="6">
        <v>0</v>
      </c>
      <c r="P370" s="6"/>
    </row>
    <row r="371" spans="1:16" ht="15">
      <c r="A371" s="4">
        <v>13</v>
      </c>
      <c r="B371" t="s">
        <v>500</v>
      </c>
      <c r="C371" t="s">
        <v>505</v>
      </c>
      <c r="E371" s="4" t="s">
        <v>17</v>
      </c>
      <c r="F371" t="s">
        <v>506</v>
      </c>
      <c r="G371" t="s">
        <v>507</v>
      </c>
      <c r="H371" t="s">
        <v>508</v>
      </c>
      <c r="I371" s="4" t="s">
        <v>21</v>
      </c>
      <c r="J371" s="5">
        <v>2025</v>
      </c>
      <c r="K371" s="6">
        <v>1000000</v>
      </c>
      <c r="L371" s="6">
        <v>800000</v>
      </c>
      <c r="M371" s="6">
        <v>200000</v>
      </c>
      <c r="N371" s="6">
        <v>0</v>
      </c>
      <c r="O371" t="s">
        <v>88</v>
      </c>
      <c r="P371" s="6"/>
    </row>
    <row r="372" spans="10:16" ht="15">
      <c r="J372" s="7" t="s">
        <v>26</v>
      </c>
      <c r="K372" s="8">
        <f>SUBTOTAL(9,K367:K371)</f>
        <v>8500000</v>
      </c>
      <c r="L372" s="8">
        <f aca="true" t="shared" si="48" ref="L372:N372">SUBTOTAL(9,L367:L371)</f>
        <v>6800000</v>
      </c>
      <c r="M372" s="8">
        <f t="shared" si="48"/>
        <v>1700000</v>
      </c>
      <c r="N372" s="8">
        <f t="shared" si="48"/>
        <v>0</v>
      </c>
      <c r="P372" s="6"/>
    </row>
    <row r="373" spans="1:16" ht="15">
      <c r="A373" s="4">
        <v>13</v>
      </c>
      <c r="B373" t="s">
        <v>500</v>
      </c>
      <c r="C373" t="s">
        <v>407</v>
      </c>
      <c r="E373" s="4" t="s">
        <v>141</v>
      </c>
      <c r="F373" t="s">
        <v>355</v>
      </c>
      <c r="G373" t="s">
        <v>356</v>
      </c>
      <c r="H373" t="s">
        <v>408</v>
      </c>
      <c r="I373" s="4" t="s">
        <v>21</v>
      </c>
      <c r="J373" s="5">
        <v>2026</v>
      </c>
      <c r="K373" s="6">
        <v>0</v>
      </c>
      <c r="L373" s="6">
        <v>0</v>
      </c>
      <c r="M373" s="6">
        <v>0</v>
      </c>
      <c r="N373" s="6">
        <v>0</v>
      </c>
      <c r="P373" s="6"/>
    </row>
    <row r="374" spans="1:16" ht="15">
      <c r="A374" s="4">
        <v>13</v>
      </c>
      <c r="B374" t="s">
        <v>500</v>
      </c>
      <c r="C374" t="s">
        <v>407</v>
      </c>
      <c r="E374" s="4" t="s">
        <v>141</v>
      </c>
      <c r="F374" t="s">
        <v>355</v>
      </c>
      <c r="G374" t="s">
        <v>356</v>
      </c>
      <c r="H374" t="s">
        <v>409</v>
      </c>
      <c r="I374" s="4" t="s">
        <v>21</v>
      </c>
      <c r="J374" s="5">
        <v>2026</v>
      </c>
      <c r="K374" s="6">
        <v>6250000</v>
      </c>
      <c r="L374" s="6">
        <v>5000000</v>
      </c>
      <c r="M374" s="6">
        <v>1250000</v>
      </c>
      <c r="N374" s="6">
        <v>0</v>
      </c>
      <c r="P374" s="6"/>
    </row>
    <row r="375" spans="10:16" ht="15">
      <c r="J375" s="7" t="s">
        <v>78</v>
      </c>
      <c r="K375" s="8">
        <f>SUBTOTAL(9,K373:K374)</f>
        <v>6250000</v>
      </c>
      <c r="L375" s="8">
        <f aca="true" t="shared" si="49" ref="L375:N375">SUBTOTAL(9,L373:L374)</f>
        <v>5000000</v>
      </c>
      <c r="M375" s="8">
        <f t="shared" si="49"/>
        <v>1250000</v>
      </c>
      <c r="N375" s="8">
        <f t="shared" si="49"/>
        <v>0</v>
      </c>
      <c r="P375" s="6"/>
    </row>
    <row r="376" spans="1:16" ht="15">
      <c r="A376" s="4">
        <v>13</v>
      </c>
      <c r="B376" t="s">
        <v>500</v>
      </c>
      <c r="C376" t="s">
        <v>407</v>
      </c>
      <c r="E376" s="4" t="s">
        <v>141</v>
      </c>
      <c r="F376" t="s">
        <v>355</v>
      </c>
      <c r="G376" t="s">
        <v>356</v>
      </c>
      <c r="H376" t="s">
        <v>409</v>
      </c>
      <c r="I376" s="4" t="s">
        <v>21</v>
      </c>
      <c r="J376" s="5">
        <v>2027</v>
      </c>
      <c r="K376" s="6">
        <v>6250000</v>
      </c>
      <c r="L376" s="6">
        <v>5000000</v>
      </c>
      <c r="M376" s="6">
        <v>1250000</v>
      </c>
      <c r="N376" s="6">
        <v>0</v>
      </c>
      <c r="P376" s="6"/>
    </row>
    <row r="377" spans="10:16" ht="15">
      <c r="J377" s="7" t="s">
        <v>89</v>
      </c>
      <c r="K377" s="8">
        <f>SUBTOTAL(9,K376:K376)</f>
        <v>6250000</v>
      </c>
      <c r="L377" s="8">
        <f aca="true" t="shared" si="50" ref="L377:N377">SUBTOTAL(9,L376:L376)</f>
        <v>5000000</v>
      </c>
      <c r="M377" s="8">
        <f t="shared" si="50"/>
        <v>1250000</v>
      </c>
      <c r="N377" s="8">
        <f t="shared" si="50"/>
        <v>0</v>
      </c>
      <c r="P377" s="6"/>
    </row>
    <row r="378" spans="1:16" ht="15">
      <c r="A378" s="4">
        <v>13</v>
      </c>
      <c r="B378" t="s">
        <v>500</v>
      </c>
      <c r="C378" t="s">
        <v>354</v>
      </c>
      <c r="E378" s="4" t="s">
        <v>141</v>
      </c>
      <c r="F378" t="s">
        <v>355</v>
      </c>
      <c r="G378" t="s">
        <v>356</v>
      </c>
      <c r="H378" t="s">
        <v>433</v>
      </c>
      <c r="I378" s="4" t="s">
        <v>21</v>
      </c>
      <c r="J378" s="5">
        <v>2028</v>
      </c>
      <c r="K378" s="6">
        <v>0</v>
      </c>
      <c r="L378" s="6">
        <v>0</v>
      </c>
      <c r="M378" s="6">
        <v>0</v>
      </c>
      <c r="N378" s="6">
        <v>0</v>
      </c>
      <c r="P378" s="6"/>
    </row>
    <row r="379" spans="1:16" ht="15">
      <c r="A379" s="4">
        <v>13</v>
      </c>
      <c r="B379" t="s">
        <v>500</v>
      </c>
      <c r="C379" t="s">
        <v>354</v>
      </c>
      <c r="E379" s="4" t="s">
        <v>141</v>
      </c>
      <c r="F379" t="s">
        <v>355</v>
      </c>
      <c r="G379" t="s">
        <v>356</v>
      </c>
      <c r="H379" t="s">
        <v>434</v>
      </c>
      <c r="I379" s="4" t="s">
        <v>21</v>
      </c>
      <c r="J379" s="5">
        <v>2028</v>
      </c>
      <c r="K379" s="6">
        <v>5000000</v>
      </c>
      <c r="L379" s="6">
        <v>4000000</v>
      </c>
      <c r="M379" s="6">
        <v>1000000</v>
      </c>
      <c r="N379" s="6">
        <v>0</v>
      </c>
      <c r="P379" s="6"/>
    </row>
    <row r="380" spans="10:16" ht="15">
      <c r="J380" s="7" t="s">
        <v>130</v>
      </c>
      <c r="K380" s="8">
        <f>SUBTOTAL(9,K378:K379)</f>
        <v>5000000</v>
      </c>
      <c r="L380" s="8">
        <f aca="true" t="shared" si="51" ref="L380:N380">SUBTOTAL(9,L378:L379)</f>
        <v>4000000</v>
      </c>
      <c r="M380" s="8">
        <f t="shared" si="51"/>
        <v>1000000</v>
      </c>
      <c r="N380" s="8">
        <f t="shared" si="51"/>
        <v>0</v>
      </c>
      <c r="P380" s="6"/>
    </row>
    <row r="381" spans="1:16" ht="15">
      <c r="A381" s="4">
        <v>13</v>
      </c>
      <c r="B381" t="s">
        <v>500</v>
      </c>
      <c r="C381" t="s">
        <v>354</v>
      </c>
      <c r="E381" s="4" t="s">
        <v>141</v>
      </c>
      <c r="F381" t="s">
        <v>355</v>
      </c>
      <c r="G381" t="s">
        <v>356</v>
      </c>
      <c r="H381" t="s">
        <v>434</v>
      </c>
      <c r="I381" s="4" t="s">
        <v>21</v>
      </c>
      <c r="J381" s="5" t="s">
        <v>157</v>
      </c>
      <c r="K381" s="6">
        <v>5000000</v>
      </c>
      <c r="L381" s="6">
        <v>4000000</v>
      </c>
      <c r="M381" s="6">
        <v>1000000</v>
      </c>
      <c r="N381" s="6">
        <v>0</v>
      </c>
      <c r="P381" s="6"/>
    </row>
    <row r="382" spans="10:16" ht="15">
      <c r="J382" s="7" t="s">
        <v>158</v>
      </c>
      <c r="K382" s="8">
        <f>SUBTOTAL(9,K381:K381)</f>
        <v>5000000</v>
      </c>
      <c r="L382" s="8">
        <f aca="true" t="shared" si="52" ref="L382:N382">SUBTOTAL(9,L381:L381)</f>
        <v>4000000</v>
      </c>
      <c r="M382" s="8">
        <f t="shared" si="52"/>
        <v>1000000</v>
      </c>
      <c r="N382" s="8">
        <f t="shared" si="52"/>
        <v>0</v>
      </c>
      <c r="P382" s="6"/>
    </row>
    <row r="383" spans="1:16" ht="15">
      <c r="A383" s="4">
        <v>2</v>
      </c>
      <c r="B383" t="s">
        <v>509</v>
      </c>
      <c r="C383" t="s">
        <v>510</v>
      </c>
      <c r="E383" s="4" t="s">
        <v>141</v>
      </c>
      <c r="F383" t="s">
        <v>461</v>
      </c>
      <c r="G383" t="s">
        <v>125</v>
      </c>
      <c r="H383" t="s">
        <v>511</v>
      </c>
      <c r="I383" s="4" t="s">
        <v>21</v>
      </c>
      <c r="J383" s="5">
        <v>2025</v>
      </c>
      <c r="K383" s="6">
        <v>12000000</v>
      </c>
      <c r="L383" s="6">
        <v>9600000</v>
      </c>
      <c r="M383" s="6">
        <v>2400000</v>
      </c>
      <c r="N383" s="6">
        <v>0</v>
      </c>
      <c r="O383" t="s">
        <v>88</v>
      </c>
      <c r="P383" s="6"/>
    </row>
    <row r="384" spans="1:16" ht="15">
      <c r="A384" s="4">
        <v>5</v>
      </c>
      <c r="B384" t="s">
        <v>509</v>
      </c>
      <c r="C384" t="s">
        <v>512</v>
      </c>
      <c r="E384" s="4" t="s">
        <v>108</v>
      </c>
      <c r="F384" t="s">
        <v>513</v>
      </c>
      <c r="G384" t="s">
        <v>206</v>
      </c>
      <c r="H384" t="s">
        <v>514</v>
      </c>
      <c r="I384" s="4" t="s">
        <v>21</v>
      </c>
      <c r="J384" s="5">
        <v>2025</v>
      </c>
      <c r="K384" s="6">
        <v>0</v>
      </c>
      <c r="L384" s="6">
        <v>0</v>
      </c>
      <c r="M384" s="6">
        <v>0</v>
      </c>
      <c r="N384" s="6">
        <v>0</v>
      </c>
      <c r="P384" s="6"/>
    </row>
    <row r="385" spans="1:16" ht="15">
      <c r="A385" s="4">
        <v>5</v>
      </c>
      <c r="B385" t="s">
        <v>509</v>
      </c>
      <c r="C385" t="s">
        <v>512</v>
      </c>
      <c r="E385" s="4" t="s">
        <v>108</v>
      </c>
      <c r="F385" t="s">
        <v>513</v>
      </c>
      <c r="G385" t="s">
        <v>206</v>
      </c>
      <c r="H385" t="s">
        <v>515</v>
      </c>
      <c r="I385" s="4" t="s">
        <v>21</v>
      </c>
      <c r="J385" s="5">
        <v>2025</v>
      </c>
      <c r="K385" s="6">
        <v>4375000</v>
      </c>
      <c r="L385" s="6">
        <v>3500000</v>
      </c>
      <c r="M385" s="6">
        <v>875000</v>
      </c>
      <c r="N385" s="6">
        <v>0</v>
      </c>
      <c r="P385" s="6"/>
    </row>
    <row r="386" spans="1:16" ht="15">
      <c r="A386" s="4">
        <v>5</v>
      </c>
      <c r="B386" t="s">
        <v>509</v>
      </c>
      <c r="C386" t="s">
        <v>516</v>
      </c>
      <c r="E386" s="4" t="s">
        <v>17</v>
      </c>
      <c r="F386" t="s">
        <v>517</v>
      </c>
      <c r="G386" t="s">
        <v>206</v>
      </c>
      <c r="H386" t="s">
        <v>518</v>
      </c>
      <c r="I386" s="4" t="s">
        <v>21</v>
      </c>
      <c r="J386" s="5">
        <v>2025</v>
      </c>
      <c r="K386" s="6">
        <v>0</v>
      </c>
      <c r="L386" s="6">
        <v>0</v>
      </c>
      <c r="M386" s="6">
        <v>0</v>
      </c>
      <c r="N386" s="6">
        <v>0</v>
      </c>
      <c r="P386" s="6"/>
    </row>
    <row r="387" spans="1:16" ht="15">
      <c r="A387" s="4">
        <v>5</v>
      </c>
      <c r="B387" t="s">
        <v>509</v>
      </c>
      <c r="C387" t="s">
        <v>516</v>
      </c>
      <c r="E387" s="4" t="s">
        <v>17</v>
      </c>
      <c r="F387" t="s">
        <v>517</v>
      </c>
      <c r="G387" t="s">
        <v>206</v>
      </c>
      <c r="H387" t="s">
        <v>519</v>
      </c>
      <c r="I387" s="4" t="s">
        <v>21</v>
      </c>
      <c r="J387" s="5">
        <v>2025</v>
      </c>
      <c r="K387" s="6">
        <v>625000</v>
      </c>
      <c r="L387" s="6">
        <v>500000</v>
      </c>
      <c r="M387" s="6">
        <v>125000</v>
      </c>
      <c r="N387" s="6">
        <v>0</v>
      </c>
      <c r="P387" s="6"/>
    </row>
    <row r="388" spans="10:16" ht="15">
      <c r="J388" s="7" t="s">
        <v>26</v>
      </c>
      <c r="K388" s="8">
        <f>SUBTOTAL(9,K383:K387)</f>
        <v>17000000</v>
      </c>
      <c r="L388" s="8">
        <f aca="true" t="shared" si="53" ref="L388:N388">SUBTOTAL(9,L383:L387)</f>
        <v>13600000</v>
      </c>
      <c r="M388" s="8">
        <f t="shared" si="53"/>
        <v>3400000</v>
      </c>
      <c r="N388" s="8">
        <f t="shared" si="53"/>
        <v>0</v>
      </c>
      <c r="P388" s="6"/>
    </row>
    <row r="389" spans="1:16" ht="15">
      <c r="A389" s="4">
        <v>5</v>
      </c>
      <c r="B389" t="s">
        <v>509</v>
      </c>
      <c r="C389" t="s">
        <v>516</v>
      </c>
      <c r="E389" s="4" t="s">
        <v>17</v>
      </c>
      <c r="F389" t="s">
        <v>517</v>
      </c>
      <c r="G389" t="s">
        <v>206</v>
      </c>
      <c r="H389" t="s">
        <v>519</v>
      </c>
      <c r="I389" s="4" t="s">
        <v>21</v>
      </c>
      <c r="J389" s="5">
        <v>2026</v>
      </c>
      <c r="K389" s="6">
        <v>9875000</v>
      </c>
      <c r="L389" s="6">
        <v>7900000</v>
      </c>
      <c r="M389" s="6">
        <v>1975000</v>
      </c>
      <c r="N389" s="6">
        <v>0</v>
      </c>
      <c r="O389" t="s">
        <v>88</v>
      </c>
      <c r="P389" s="6"/>
    </row>
    <row r="390" spans="10:16" ht="15">
      <c r="J390" s="7" t="s">
        <v>78</v>
      </c>
      <c r="K390" s="8">
        <f>SUBTOTAL(9,K389:K389)</f>
        <v>9875000</v>
      </c>
      <c r="L390" s="8">
        <f aca="true" t="shared" si="54" ref="L390:N390">SUBTOTAL(9,L389:L389)</f>
        <v>7900000</v>
      </c>
      <c r="M390" s="8">
        <f t="shared" si="54"/>
        <v>1975000</v>
      </c>
      <c r="N390" s="8">
        <f t="shared" si="54"/>
        <v>0</v>
      </c>
      <c r="P390" s="6"/>
    </row>
    <row r="391" spans="1:16" ht="15">
      <c r="A391" s="4">
        <v>5</v>
      </c>
      <c r="B391" t="s">
        <v>520</v>
      </c>
      <c r="C391" t="s">
        <v>521</v>
      </c>
      <c r="E391" s="4" t="s">
        <v>141</v>
      </c>
      <c r="F391" t="s">
        <v>522</v>
      </c>
      <c r="G391" t="s">
        <v>523</v>
      </c>
      <c r="H391" t="s">
        <v>524</v>
      </c>
      <c r="I391" s="4" t="s">
        <v>21</v>
      </c>
      <c r="J391" s="5">
        <v>2025</v>
      </c>
      <c r="K391" s="6">
        <v>2013500</v>
      </c>
      <c r="L391" s="6">
        <v>1610800</v>
      </c>
      <c r="M391" s="6">
        <v>402700</v>
      </c>
      <c r="N391" s="6">
        <v>0</v>
      </c>
      <c r="P391" s="6"/>
    </row>
    <row r="392" spans="1:16" ht="15">
      <c r="A392" s="4">
        <v>3</v>
      </c>
      <c r="B392" t="s">
        <v>520</v>
      </c>
      <c r="C392" t="s">
        <v>525</v>
      </c>
      <c r="E392" s="4" t="s">
        <v>17</v>
      </c>
      <c r="F392" t="s">
        <v>526</v>
      </c>
      <c r="G392" t="s">
        <v>527</v>
      </c>
      <c r="H392" t="s">
        <v>528</v>
      </c>
      <c r="I392" s="4" t="s">
        <v>21</v>
      </c>
      <c r="J392" s="5">
        <v>2025</v>
      </c>
      <c r="K392" s="6">
        <v>773500</v>
      </c>
      <c r="L392" s="6">
        <v>618800</v>
      </c>
      <c r="M392" s="6">
        <v>77350</v>
      </c>
      <c r="N392" s="6">
        <v>77350</v>
      </c>
      <c r="O392" t="s">
        <v>88</v>
      </c>
      <c r="P392" s="6"/>
    </row>
    <row r="393" spans="1:16" ht="15">
      <c r="A393" s="4">
        <v>11</v>
      </c>
      <c r="B393" t="s">
        <v>520</v>
      </c>
      <c r="C393" t="s">
        <v>529</v>
      </c>
      <c r="E393" s="4" t="s">
        <v>17</v>
      </c>
      <c r="F393" t="s">
        <v>355</v>
      </c>
      <c r="G393" t="s">
        <v>530</v>
      </c>
      <c r="H393" t="s">
        <v>531</v>
      </c>
      <c r="I393" s="4" t="s">
        <v>21</v>
      </c>
      <c r="J393" s="5">
        <v>2025</v>
      </c>
      <c r="K393" s="6">
        <v>0</v>
      </c>
      <c r="L393" s="6">
        <v>0</v>
      </c>
      <c r="M393" s="6">
        <v>0</v>
      </c>
      <c r="N393" s="6">
        <v>0</v>
      </c>
      <c r="P393" s="6"/>
    </row>
    <row r="394" spans="1:16" ht="15">
      <c r="A394" s="4">
        <v>11</v>
      </c>
      <c r="B394" t="s">
        <v>520</v>
      </c>
      <c r="C394" t="s">
        <v>529</v>
      </c>
      <c r="E394" s="4" t="s">
        <v>17</v>
      </c>
      <c r="F394" t="s">
        <v>355</v>
      </c>
      <c r="G394" t="s">
        <v>530</v>
      </c>
      <c r="H394" t="s">
        <v>532</v>
      </c>
      <c r="I394" s="4" t="s">
        <v>21</v>
      </c>
      <c r="J394" s="5">
        <v>2025</v>
      </c>
      <c r="K394" s="6">
        <v>7775000</v>
      </c>
      <c r="L394" s="6">
        <v>6220400</v>
      </c>
      <c r="M394" s="6">
        <v>1555000</v>
      </c>
      <c r="N394" s="6">
        <v>0</v>
      </c>
      <c r="P394" s="6"/>
    </row>
    <row r="395" spans="1:16" ht="15">
      <c r="A395" s="4">
        <v>11</v>
      </c>
      <c r="B395" t="s">
        <v>520</v>
      </c>
      <c r="C395" t="s">
        <v>533</v>
      </c>
      <c r="E395" s="4" t="s">
        <v>17</v>
      </c>
      <c r="F395" t="s">
        <v>534</v>
      </c>
      <c r="G395" t="s">
        <v>530</v>
      </c>
      <c r="H395" t="s">
        <v>535</v>
      </c>
      <c r="I395" s="4" t="s">
        <v>21</v>
      </c>
      <c r="J395" s="5">
        <v>2025</v>
      </c>
      <c r="K395" s="6">
        <v>3400000</v>
      </c>
      <c r="L395" s="6">
        <v>2720000</v>
      </c>
      <c r="M395" s="6">
        <v>680000</v>
      </c>
      <c r="N395" s="6">
        <v>0</v>
      </c>
      <c r="P395" s="6"/>
    </row>
    <row r="396" spans="1:16" ht="15">
      <c r="A396" s="4">
        <v>13</v>
      </c>
      <c r="B396" t="s">
        <v>520</v>
      </c>
      <c r="C396" t="s">
        <v>79</v>
      </c>
      <c r="E396" s="4" t="s">
        <v>17</v>
      </c>
      <c r="F396" t="s">
        <v>80</v>
      </c>
      <c r="G396" t="s">
        <v>81</v>
      </c>
      <c r="H396" t="s">
        <v>536</v>
      </c>
      <c r="I396" s="4" t="s">
        <v>143</v>
      </c>
      <c r="J396" s="5">
        <v>2025</v>
      </c>
      <c r="K396" s="6">
        <v>778000</v>
      </c>
      <c r="L396" s="6">
        <v>622400</v>
      </c>
      <c r="M396" s="6">
        <v>155600</v>
      </c>
      <c r="N396" s="6">
        <v>0</v>
      </c>
      <c r="P396" s="6"/>
    </row>
    <row r="397" spans="1:16" ht="15">
      <c r="A397" s="4">
        <v>3</v>
      </c>
      <c r="B397" t="s">
        <v>520</v>
      </c>
      <c r="C397" t="s">
        <v>537</v>
      </c>
      <c r="E397" s="4" t="s">
        <v>141</v>
      </c>
      <c r="F397" t="s">
        <v>538</v>
      </c>
      <c r="G397" t="s">
        <v>539</v>
      </c>
      <c r="H397" t="s">
        <v>540</v>
      </c>
      <c r="I397" s="4" t="s">
        <v>144</v>
      </c>
      <c r="J397" s="5">
        <v>2025</v>
      </c>
      <c r="K397" s="6">
        <v>100000</v>
      </c>
      <c r="L397" s="6">
        <v>80000</v>
      </c>
      <c r="M397" s="6">
        <v>20000</v>
      </c>
      <c r="N397" s="6">
        <v>0</v>
      </c>
      <c r="O397" t="s">
        <v>36</v>
      </c>
      <c r="P397" s="6"/>
    </row>
    <row r="398" spans="1:16" ht="15">
      <c r="A398" s="4">
        <v>3</v>
      </c>
      <c r="B398" t="s">
        <v>520</v>
      </c>
      <c r="C398" t="s">
        <v>537</v>
      </c>
      <c r="E398" s="4" t="s">
        <v>141</v>
      </c>
      <c r="F398" t="s">
        <v>538</v>
      </c>
      <c r="G398" t="s">
        <v>539</v>
      </c>
      <c r="H398" t="s">
        <v>540</v>
      </c>
      <c r="I398" s="4" t="s">
        <v>143</v>
      </c>
      <c r="J398" s="5">
        <v>2025</v>
      </c>
      <c r="K398" s="6">
        <v>425000</v>
      </c>
      <c r="L398" s="6">
        <v>340000</v>
      </c>
      <c r="M398" s="6">
        <v>85000</v>
      </c>
      <c r="N398" s="6">
        <v>0</v>
      </c>
      <c r="O398" t="s">
        <v>36</v>
      </c>
      <c r="P398" s="6"/>
    </row>
    <row r="399" spans="1:16" ht="15">
      <c r="A399" s="4">
        <v>3</v>
      </c>
      <c r="B399" t="s">
        <v>520</v>
      </c>
      <c r="C399" t="s">
        <v>541</v>
      </c>
      <c r="E399" s="4" t="s">
        <v>17</v>
      </c>
      <c r="F399" t="s">
        <v>542</v>
      </c>
      <c r="G399" t="s">
        <v>543</v>
      </c>
      <c r="H399" t="s">
        <v>544</v>
      </c>
      <c r="I399" s="4" t="s">
        <v>143</v>
      </c>
      <c r="J399" s="5">
        <v>2025</v>
      </c>
      <c r="K399" s="6">
        <v>302000</v>
      </c>
      <c r="L399" s="6">
        <v>241600</v>
      </c>
      <c r="M399" s="6">
        <v>60400</v>
      </c>
      <c r="N399" s="6">
        <v>0</v>
      </c>
      <c r="O399" t="s">
        <v>36</v>
      </c>
      <c r="P399" s="6"/>
    </row>
    <row r="400" spans="1:16" ht="15">
      <c r="A400" s="4">
        <v>15</v>
      </c>
      <c r="B400" t="s">
        <v>520</v>
      </c>
      <c r="C400" t="s">
        <v>545</v>
      </c>
      <c r="E400" s="4" t="s">
        <v>17</v>
      </c>
      <c r="F400" t="s">
        <v>546</v>
      </c>
      <c r="G400" t="s">
        <v>547</v>
      </c>
      <c r="H400" t="s">
        <v>548</v>
      </c>
      <c r="I400" s="4" t="s">
        <v>21</v>
      </c>
      <c r="J400" s="5">
        <v>2025</v>
      </c>
      <c r="K400" s="6">
        <v>3700000</v>
      </c>
      <c r="L400" s="6">
        <v>2960000</v>
      </c>
      <c r="M400" s="6">
        <v>740000</v>
      </c>
      <c r="N400" s="6">
        <v>0</v>
      </c>
      <c r="P400" s="6"/>
    </row>
    <row r="401" spans="1:16" ht="15">
      <c r="A401" s="4">
        <v>3</v>
      </c>
      <c r="B401" t="s">
        <v>520</v>
      </c>
      <c r="C401" t="s">
        <v>549</v>
      </c>
      <c r="E401" s="4" t="s">
        <v>17</v>
      </c>
      <c r="F401" t="s">
        <v>550</v>
      </c>
      <c r="G401" t="s">
        <v>551</v>
      </c>
      <c r="H401" t="s">
        <v>552</v>
      </c>
      <c r="I401" s="4" t="s">
        <v>21</v>
      </c>
      <c r="J401" s="5">
        <v>2025</v>
      </c>
      <c r="K401" s="6">
        <v>1202000</v>
      </c>
      <c r="L401" s="6">
        <v>961600</v>
      </c>
      <c r="M401" s="6">
        <v>120200</v>
      </c>
      <c r="N401" s="6">
        <v>120200</v>
      </c>
      <c r="O401" t="s">
        <v>57</v>
      </c>
      <c r="P401" s="6"/>
    </row>
    <row r="402" spans="1:16" ht="15">
      <c r="A402" s="4">
        <v>2</v>
      </c>
      <c r="B402" t="s">
        <v>520</v>
      </c>
      <c r="C402" t="s">
        <v>553</v>
      </c>
      <c r="E402" s="4" t="s">
        <v>17</v>
      </c>
      <c r="F402" t="s">
        <v>461</v>
      </c>
      <c r="G402" t="s">
        <v>554</v>
      </c>
      <c r="H402" t="s">
        <v>555</v>
      </c>
      <c r="I402" s="4" t="s">
        <v>21</v>
      </c>
      <c r="J402" s="5">
        <v>2025</v>
      </c>
      <c r="K402" s="6">
        <v>3500000</v>
      </c>
      <c r="L402" s="6">
        <v>2800000</v>
      </c>
      <c r="M402" s="6">
        <v>700000</v>
      </c>
      <c r="N402" s="6">
        <v>0</v>
      </c>
      <c r="P402" s="6"/>
    </row>
    <row r="403" spans="10:16" ht="15">
      <c r="J403" s="7" t="s">
        <v>26</v>
      </c>
      <c r="K403" s="8">
        <f>SUBTOTAL(9,K391:K402)</f>
        <v>23969000</v>
      </c>
      <c r="L403" s="8">
        <f>SUBTOTAL(9,L391:L402)</f>
        <v>19175600</v>
      </c>
      <c r="M403" s="8">
        <f>SUBTOTAL(9,M391:M402)</f>
        <v>4596250</v>
      </c>
      <c r="N403" s="8">
        <f>SUBTOTAL(9,N391:N402)</f>
        <v>197550</v>
      </c>
      <c r="P403" s="6"/>
    </row>
    <row r="404" spans="1:16" ht="15">
      <c r="A404" s="4">
        <v>3</v>
      </c>
      <c r="B404" t="s">
        <v>520</v>
      </c>
      <c r="C404" t="s">
        <v>537</v>
      </c>
      <c r="E404" s="4" t="s">
        <v>141</v>
      </c>
      <c r="F404" t="s">
        <v>538</v>
      </c>
      <c r="G404" t="s">
        <v>539</v>
      </c>
      <c r="H404" t="s">
        <v>540</v>
      </c>
      <c r="I404" s="4" t="s">
        <v>21</v>
      </c>
      <c r="J404" s="5">
        <v>2026</v>
      </c>
      <c r="K404" s="6">
        <v>4300000</v>
      </c>
      <c r="L404" s="6">
        <v>3440000</v>
      </c>
      <c r="M404" s="6">
        <v>860000</v>
      </c>
      <c r="N404" s="6">
        <v>0</v>
      </c>
      <c r="O404" t="s">
        <v>36</v>
      </c>
      <c r="P404" s="6"/>
    </row>
    <row r="405" spans="1:16" ht="15">
      <c r="A405" s="4">
        <v>13</v>
      </c>
      <c r="B405" t="s">
        <v>520</v>
      </c>
      <c r="C405" t="s">
        <v>556</v>
      </c>
      <c r="E405" s="4" t="s">
        <v>17</v>
      </c>
      <c r="F405" t="s">
        <v>557</v>
      </c>
      <c r="G405" t="s">
        <v>558</v>
      </c>
      <c r="H405" t="s">
        <v>559</v>
      </c>
      <c r="I405" s="4" t="s">
        <v>21</v>
      </c>
      <c r="J405" s="5">
        <v>2026</v>
      </c>
      <c r="K405" s="6">
        <v>1780000</v>
      </c>
      <c r="L405" s="6">
        <v>1424000</v>
      </c>
      <c r="M405" s="6">
        <v>356000</v>
      </c>
      <c r="N405" s="6">
        <v>0</v>
      </c>
      <c r="P405" s="6"/>
    </row>
    <row r="406" spans="1:16" ht="15">
      <c r="A406" s="4">
        <v>3</v>
      </c>
      <c r="B406" t="s">
        <v>520</v>
      </c>
      <c r="C406" t="s">
        <v>560</v>
      </c>
      <c r="E406" s="4" t="s">
        <v>17</v>
      </c>
      <c r="F406" t="s">
        <v>561</v>
      </c>
      <c r="G406" t="s">
        <v>562</v>
      </c>
      <c r="H406" t="s">
        <v>563</v>
      </c>
      <c r="I406" s="4" t="s">
        <v>21</v>
      </c>
      <c r="J406" s="5">
        <v>2026</v>
      </c>
      <c r="K406" s="6">
        <v>3400000</v>
      </c>
      <c r="L406" s="6">
        <v>2720000</v>
      </c>
      <c r="M406" s="6">
        <v>680000</v>
      </c>
      <c r="N406" s="6">
        <v>0</v>
      </c>
      <c r="P406" s="6"/>
    </row>
    <row r="407" spans="10:16" ht="15">
      <c r="J407" s="7" t="s">
        <v>78</v>
      </c>
      <c r="K407" s="8">
        <f>SUBTOTAL(9,K404:K406)</f>
        <v>9480000</v>
      </c>
      <c r="L407" s="8">
        <f>SUBTOTAL(9,L404:L406)</f>
        <v>7584000</v>
      </c>
      <c r="M407" s="8">
        <f>SUBTOTAL(9,M404:M406)</f>
        <v>1896000</v>
      </c>
      <c r="N407" s="8">
        <f>SUBTOTAL(9,N404:N406)</f>
        <v>0</v>
      </c>
      <c r="P407" s="6"/>
    </row>
    <row r="408" spans="1:16" ht="15">
      <c r="A408" s="4">
        <v>3</v>
      </c>
      <c r="B408" t="s">
        <v>520</v>
      </c>
      <c r="C408" t="s">
        <v>541</v>
      </c>
      <c r="E408" s="4" t="s">
        <v>17</v>
      </c>
      <c r="F408" t="s">
        <v>542</v>
      </c>
      <c r="G408" t="s">
        <v>543</v>
      </c>
      <c r="H408" t="s">
        <v>544</v>
      </c>
      <c r="I408" s="4" t="s">
        <v>21</v>
      </c>
      <c r="J408" s="5">
        <v>2027</v>
      </c>
      <c r="K408" s="6">
        <v>3800000</v>
      </c>
      <c r="L408" s="6">
        <v>3040000</v>
      </c>
      <c r="M408" s="6">
        <v>760000</v>
      </c>
      <c r="N408" s="6">
        <v>0</v>
      </c>
      <c r="O408" t="s">
        <v>36</v>
      </c>
      <c r="P408" s="6"/>
    </row>
    <row r="409" spans="10:16" ht="15">
      <c r="J409" s="7" t="s">
        <v>89</v>
      </c>
      <c r="K409" s="8">
        <f>SUBTOTAL(9,K408:K408)</f>
        <v>3800000</v>
      </c>
      <c r="L409" s="8">
        <f aca="true" t="shared" si="55" ref="L409:N409">SUBTOTAL(9,L408:L408)</f>
        <v>3040000</v>
      </c>
      <c r="M409" s="8">
        <f t="shared" si="55"/>
        <v>760000</v>
      </c>
      <c r="N409" s="8">
        <f t="shared" si="55"/>
        <v>0</v>
      </c>
      <c r="P409" s="6"/>
    </row>
    <row r="410" spans="1:16" ht="15">
      <c r="A410" s="4">
        <v>10</v>
      </c>
      <c r="B410" t="s">
        <v>564</v>
      </c>
      <c r="C410" t="s">
        <v>472</v>
      </c>
      <c r="E410" s="4" t="s">
        <v>96</v>
      </c>
      <c r="F410" t="s">
        <v>473</v>
      </c>
      <c r="G410" t="s">
        <v>467</v>
      </c>
      <c r="H410" t="s">
        <v>474</v>
      </c>
      <c r="I410" s="4" t="s">
        <v>21</v>
      </c>
      <c r="J410" s="5">
        <v>2025</v>
      </c>
      <c r="K410" s="6">
        <v>2750000</v>
      </c>
      <c r="L410" s="6">
        <v>2200000</v>
      </c>
      <c r="M410" s="6">
        <v>550000</v>
      </c>
      <c r="N410" s="6">
        <v>0</v>
      </c>
      <c r="P410" s="6"/>
    </row>
    <row r="411" spans="10:16" ht="15">
      <c r="J411" s="7" t="s">
        <v>26</v>
      </c>
      <c r="K411" s="8">
        <f>SUBTOTAL(9,K410:K410)</f>
        <v>2750000</v>
      </c>
      <c r="L411" s="8">
        <f aca="true" t="shared" si="56" ref="L411:N411">SUBTOTAL(9,L410:L410)</f>
        <v>2200000</v>
      </c>
      <c r="M411" s="8">
        <f t="shared" si="56"/>
        <v>550000</v>
      </c>
      <c r="N411" s="8">
        <f t="shared" si="56"/>
        <v>0</v>
      </c>
      <c r="P411" s="6"/>
    </row>
    <row r="412" spans="1:16" ht="15">
      <c r="A412" s="4">
        <v>13</v>
      </c>
      <c r="B412" t="s">
        <v>565</v>
      </c>
      <c r="C412" t="s">
        <v>566</v>
      </c>
      <c r="E412" s="4" t="s">
        <v>17</v>
      </c>
      <c r="F412" t="s">
        <v>55</v>
      </c>
      <c r="G412" t="s">
        <v>183</v>
      </c>
      <c r="H412" t="s">
        <v>567</v>
      </c>
      <c r="I412" s="4" t="s">
        <v>21</v>
      </c>
      <c r="J412" s="5">
        <v>2025</v>
      </c>
      <c r="K412" s="6">
        <v>5800000</v>
      </c>
      <c r="L412" s="6">
        <v>4640000</v>
      </c>
      <c r="M412" s="6">
        <v>1160000</v>
      </c>
      <c r="N412" s="6">
        <v>0</v>
      </c>
      <c r="P412" s="6"/>
    </row>
    <row r="413" spans="1:16" ht="15">
      <c r="A413" s="4">
        <v>10</v>
      </c>
      <c r="B413" t="s">
        <v>565</v>
      </c>
      <c r="C413" t="s">
        <v>568</v>
      </c>
      <c r="E413" s="4" t="s">
        <v>17</v>
      </c>
      <c r="F413" t="s">
        <v>569</v>
      </c>
      <c r="G413" t="s">
        <v>570</v>
      </c>
      <c r="H413" t="s">
        <v>571</v>
      </c>
      <c r="I413" s="4" t="s">
        <v>21</v>
      </c>
      <c r="J413" s="5">
        <v>2025</v>
      </c>
      <c r="K413" s="6">
        <v>725800</v>
      </c>
      <c r="L413" s="6">
        <v>580640</v>
      </c>
      <c r="M413" s="6">
        <v>145160</v>
      </c>
      <c r="N413" s="6">
        <v>0</v>
      </c>
      <c r="P413" s="6"/>
    </row>
    <row r="414" spans="10:16" ht="15">
      <c r="J414" s="7" t="s">
        <v>26</v>
      </c>
      <c r="K414" s="8">
        <f>SUBTOTAL(9,K412:K413)</f>
        <v>6525800</v>
      </c>
      <c r="L414" s="8">
        <f aca="true" t="shared" si="57" ref="L414:N414">SUBTOTAL(9,L412:L413)</f>
        <v>5220640</v>
      </c>
      <c r="M414" s="8">
        <f t="shared" si="57"/>
        <v>1305160</v>
      </c>
      <c r="N414" s="8">
        <f t="shared" si="57"/>
        <v>0</v>
      </c>
      <c r="P414" s="6"/>
    </row>
    <row r="415" spans="1:16" ht="15">
      <c r="A415" s="4">
        <v>15</v>
      </c>
      <c r="B415" t="s">
        <v>572</v>
      </c>
      <c r="C415" t="s">
        <v>234</v>
      </c>
      <c r="E415" s="4" t="s">
        <v>17</v>
      </c>
      <c r="F415" t="s">
        <v>235</v>
      </c>
      <c r="G415" t="s">
        <v>236</v>
      </c>
      <c r="H415" t="s">
        <v>237</v>
      </c>
      <c r="I415" s="4" t="s">
        <v>21</v>
      </c>
      <c r="J415" s="5">
        <v>2025</v>
      </c>
      <c r="K415" s="6">
        <v>2750000</v>
      </c>
      <c r="L415" s="6">
        <v>2200000</v>
      </c>
      <c r="M415" s="6">
        <v>550000</v>
      </c>
      <c r="N415" s="6">
        <v>0</v>
      </c>
      <c r="P415" s="6"/>
    </row>
    <row r="416" spans="10:16" ht="15">
      <c r="J416" s="7" t="s">
        <v>26</v>
      </c>
      <c r="K416" s="8">
        <f>SUBTOTAL(9,K415:K415)</f>
        <v>2750000</v>
      </c>
      <c r="L416" s="8">
        <f aca="true" t="shared" si="58" ref="L416:N416">SUBTOTAL(9,L415:L415)</f>
        <v>2200000</v>
      </c>
      <c r="M416" s="8">
        <f t="shared" si="58"/>
        <v>550000</v>
      </c>
      <c r="N416" s="8">
        <f t="shared" si="58"/>
        <v>0</v>
      </c>
      <c r="P416" s="6"/>
    </row>
    <row r="417" spans="1:16" ht="15">
      <c r="A417" s="4">
        <v>7</v>
      </c>
      <c r="B417" t="s">
        <v>573</v>
      </c>
      <c r="C417" t="s">
        <v>574</v>
      </c>
      <c r="E417" s="4" t="s">
        <v>17</v>
      </c>
      <c r="F417" t="s">
        <v>457</v>
      </c>
      <c r="G417" t="s">
        <v>458</v>
      </c>
      <c r="H417" t="s">
        <v>575</v>
      </c>
      <c r="I417" s="4" t="s">
        <v>21</v>
      </c>
      <c r="J417" s="5">
        <v>2025</v>
      </c>
      <c r="K417" s="6">
        <v>1150000</v>
      </c>
      <c r="L417" s="6">
        <v>920000</v>
      </c>
      <c r="M417" s="6">
        <v>0</v>
      </c>
      <c r="N417" s="6">
        <v>230000</v>
      </c>
      <c r="P417" s="6"/>
    </row>
    <row r="418" spans="1:16" ht="15">
      <c r="A418" s="4">
        <v>1</v>
      </c>
      <c r="B418" t="s">
        <v>573</v>
      </c>
      <c r="C418" t="s">
        <v>576</v>
      </c>
      <c r="E418" s="4" t="s">
        <v>17</v>
      </c>
      <c r="F418" t="s">
        <v>92</v>
      </c>
      <c r="G418" t="s">
        <v>462</v>
      </c>
      <c r="H418" t="s">
        <v>577</v>
      </c>
      <c r="I418" s="4" t="s">
        <v>21</v>
      </c>
      <c r="J418" s="5">
        <v>2025</v>
      </c>
      <c r="K418" s="6">
        <v>2709700</v>
      </c>
      <c r="L418" s="6">
        <v>2167760</v>
      </c>
      <c r="M418" s="6">
        <v>0</v>
      </c>
      <c r="N418" s="6">
        <v>541940</v>
      </c>
      <c r="O418" t="s">
        <v>88</v>
      </c>
      <c r="P418" s="6"/>
    </row>
    <row r="419" spans="1:16" ht="15">
      <c r="A419" s="4">
        <v>70</v>
      </c>
      <c r="B419" t="s">
        <v>573</v>
      </c>
      <c r="C419" t="s">
        <v>578</v>
      </c>
      <c r="E419" s="4" t="s">
        <v>17</v>
      </c>
      <c r="G419" t="s">
        <v>114</v>
      </c>
      <c r="H419" t="s">
        <v>579</v>
      </c>
      <c r="I419" s="4" t="s">
        <v>580</v>
      </c>
      <c r="J419" s="5">
        <v>2025</v>
      </c>
      <c r="K419" s="6">
        <v>0</v>
      </c>
      <c r="L419" s="6">
        <v>0</v>
      </c>
      <c r="M419" s="6">
        <v>0</v>
      </c>
      <c r="N419" s="6">
        <v>0</v>
      </c>
      <c r="P419" s="6"/>
    </row>
    <row r="420" spans="1:16" ht="15">
      <c r="A420" s="4">
        <v>70</v>
      </c>
      <c r="B420" t="s">
        <v>573</v>
      </c>
      <c r="C420" t="s">
        <v>578</v>
      </c>
      <c r="E420" s="4" t="s">
        <v>17</v>
      </c>
      <c r="G420" t="s">
        <v>114</v>
      </c>
      <c r="H420" t="s">
        <v>581</v>
      </c>
      <c r="I420" s="4" t="s">
        <v>580</v>
      </c>
      <c r="J420" s="5">
        <v>2025</v>
      </c>
      <c r="K420" s="6">
        <v>106277</v>
      </c>
      <c r="L420" s="6">
        <v>106277</v>
      </c>
      <c r="M420" s="6">
        <v>0</v>
      </c>
      <c r="N420" s="6">
        <v>0</v>
      </c>
      <c r="P420" s="6"/>
    </row>
    <row r="421" spans="10:16" ht="15">
      <c r="J421" s="7" t="s">
        <v>26</v>
      </c>
      <c r="K421" s="8">
        <f>SUBTOTAL(9,K417:K420)</f>
        <v>3965977</v>
      </c>
      <c r="L421" s="8">
        <f aca="true" t="shared" si="59" ref="L421:N421">SUBTOTAL(9,L417:L420)</f>
        <v>3194037</v>
      </c>
      <c r="M421" s="8">
        <f t="shared" si="59"/>
        <v>0</v>
      </c>
      <c r="N421" s="8">
        <f t="shared" si="59"/>
        <v>771940</v>
      </c>
      <c r="P421" s="6"/>
    </row>
    <row r="422" spans="1:16" ht="15">
      <c r="A422" s="4">
        <v>70</v>
      </c>
      <c r="B422" t="s">
        <v>573</v>
      </c>
      <c r="C422" t="s">
        <v>578</v>
      </c>
      <c r="E422" s="4" t="s">
        <v>17</v>
      </c>
      <c r="G422" t="s">
        <v>114</v>
      </c>
      <c r="H422" t="s">
        <v>581</v>
      </c>
      <c r="I422" s="4" t="s">
        <v>580</v>
      </c>
      <c r="J422" s="5">
        <v>2026</v>
      </c>
      <c r="K422" s="6">
        <v>106277</v>
      </c>
      <c r="L422" s="6">
        <v>106277</v>
      </c>
      <c r="M422" s="6">
        <v>0</v>
      </c>
      <c r="N422" s="6">
        <v>0</v>
      </c>
      <c r="P422" s="6"/>
    </row>
    <row r="423" spans="10:16" ht="15">
      <c r="J423" s="7" t="s">
        <v>78</v>
      </c>
      <c r="K423" s="8">
        <f>SUBTOTAL(9,K422:K422)</f>
        <v>106277</v>
      </c>
      <c r="L423" s="8">
        <f aca="true" t="shared" si="60" ref="L423:N423">SUBTOTAL(9,L422:L422)</f>
        <v>106277</v>
      </c>
      <c r="M423" s="8">
        <f t="shared" si="60"/>
        <v>0</v>
      </c>
      <c r="N423" s="8">
        <f t="shared" si="60"/>
        <v>0</v>
      </c>
      <c r="P423" s="6"/>
    </row>
    <row r="424" spans="1:16" ht="15">
      <c r="A424" s="4">
        <v>70</v>
      </c>
      <c r="B424" t="s">
        <v>573</v>
      </c>
      <c r="C424" t="s">
        <v>578</v>
      </c>
      <c r="E424" s="4" t="s">
        <v>17</v>
      </c>
      <c r="G424" t="s">
        <v>114</v>
      </c>
      <c r="H424" t="s">
        <v>581</v>
      </c>
      <c r="I424" s="4" t="s">
        <v>580</v>
      </c>
      <c r="J424" s="5">
        <v>2027</v>
      </c>
      <c r="K424" s="6">
        <v>106277</v>
      </c>
      <c r="L424" s="6">
        <v>106277</v>
      </c>
      <c r="M424" s="6">
        <v>0</v>
      </c>
      <c r="N424" s="6">
        <v>0</v>
      </c>
      <c r="P424" s="6"/>
    </row>
    <row r="425" spans="10:16" ht="15">
      <c r="J425" s="7" t="s">
        <v>89</v>
      </c>
      <c r="K425" s="8">
        <f>SUBTOTAL(9,K424:K424)</f>
        <v>106277</v>
      </c>
      <c r="L425" s="8">
        <f aca="true" t="shared" si="61" ref="L425:N425">SUBTOTAL(9,L424:L424)</f>
        <v>106277</v>
      </c>
      <c r="M425" s="8">
        <f t="shared" si="61"/>
        <v>0</v>
      </c>
      <c r="N425" s="8">
        <f t="shared" si="61"/>
        <v>0</v>
      </c>
      <c r="P425" s="6"/>
    </row>
    <row r="426" spans="1:16" ht="15">
      <c r="A426" s="4">
        <v>70</v>
      </c>
      <c r="B426" t="s">
        <v>582</v>
      </c>
      <c r="C426" t="s">
        <v>578</v>
      </c>
      <c r="E426" s="4" t="s">
        <v>17</v>
      </c>
      <c r="G426" t="s">
        <v>114</v>
      </c>
      <c r="H426" t="s">
        <v>579</v>
      </c>
      <c r="I426" s="4" t="s">
        <v>580</v>
      </c>
      <c r="J426" s="5">
        <v>2025</v>
      </c>
      <c r="K426" s="6">
        <v>0</v>
      </c>
      <c r="L426" s="6">
        <v>0</v>
      </c>
      <c r="M426" s="6">
        <v>0</v>
      </c>
      <c r="N426" s="6">
        <v>0</v>
      </c>
      <c r="P426" s="6"/>
    </row>
    <row r="427" spans="1:16" ht="15">
      <c r="A427" s="4">
        <v>70</v>
      </c>
      <c r="B427" t="s">
        <v>582</v>
      </c>
      <c r="C427" t="s">
        <v>578</v>
      </c>
      <c r="E427" s="4" t="s">
        <v>17</v>
      </c>
      <c r="G427" t="s">
        <v>114</v>
      </c>
      <c r="H427" t="s">
        <v>581</v>
      </c>
      <c r="I427" s="4" t="s">
        <v>580</v>
      </c>
      <c r="J427" s="5">
        <v>2025</v>
      </c>
      <c r="K427" s="6">
        <v>300764</v>
      </c>
      <c r="L427" s="6">
        <v>300764</v>
      </c>
      <c r="M427" s="6">
        <v>0</v>
      </c>
      <c r="N427" s="6">
        <v>0</v>
      </c>
      <c r="P427" s="6"/>
    </row>
    <row r="428" spans="10:16" ht="15">
      <c r="J428" s="7" t="s">
        <v>26</v>
      </c>
      <c r="K428" s="8">
        <f>SUBTOTAL(9,K426:K427)</f>
        <v>300764</v>
      </c>
      <c r="L428" s="8">
        <f aca="true" t="shared" si="62" ref="L428:N428">SUBTOTAL(9,L426:L427)</f>
        <v>300764</v>
      </c>
      <c r="M428" s="8">
        <f t="shared" si="62"/>
        <v>0</v>
      </c>
      <c r="N428" s="8">
        <f t="shared" si="62"/>
        <v>0</v>
      </c>
      <c r="P428" s="6"/>
    </row>
    <row r="429" spans="1:16" ht="15">
      <c r="A429" s="4">
        <v>70</v>
      </c>
      <c r="B429" t="s">
        <v>582</v>
      </c>
      <c r="C429" t="s">
        <v>578</v>
      </c>
      <c r="E429" s="4" t="s">
        <v>17</v>
      </c>
      <c r="G429" t="s">
        <v>114</v>
      </c>
      <c r="H429" t="s">
        <v>581</v>
      </c>
      <c r="I429" s="4" t="s">
        <v>580</v>
      </c>
      <c r="J429" s="5">
        <v>2026</v>
      </c>
      <c r="K429" s="6">
        <v>300764</v>
      </c>
      <c r="L429" s="6">
        <v>300764</v>
      </c>
      <c r="M429" s="6">
        <v>0</v>
      </c>
      <c r="N429" s="6">
        <v>0</v>
      </c>
      <c r="P429" s="6"/>
    </row>
    <row r="430" spans="10:16" ht="15">
      <c r="J430" s="7" t="s">
        <v>78</v>
      </c>
      <c r="K430" s="8">
        <f>SUBTOTAL(9,K429:K429)</f>
        <v>300764</v>
      </c>
      <c r="L430" s="8">
        <f aca="true" t="shared" si="63" ref="L430:N430">SUBTOTAL(9,L429:L429)</f>
        <v>300764</v>
      </c>
      <c r="M430" s="8">
        <f t="shared" si="63"/>
        <v>0</v>
      </c>
      <c r="N430" s="8">
        <f t="shared" si="63"/>
        <v>0</v>
      </c>
      <c r="P430" s="6"/>
    </row>
    <row r="431" spans="1:16" ht="15">
      <c r="A431" s="4">
        <v>70</v>
      </c>
      <c r="B431" t="s">
        <v>582</v>
      </c>
      <c r="C431" t="s">
        <v>578</v>
      </c>
      <c r="E431" s="4" t="s">
        <v>17</v>
      </c>
      <c r="G431" t="s">
        <v>114</v>
      </c>
      <c r="H431" t="s">
        <v>581</v>
      </c>
      <c r="I431" s="4" t="s">
        <v>580</v>
      </c>
      <c r="J431" s="5">
        <v>2027</v>
      </c>
      <c r="K431" s="6">
        <v>300764</v>
      </c>
      <c r="L431" s="6">
        <v>300764</v>
      </c>
      <c r="M431" s="6">
        <v>0</v>
      </c>
      <c r="N431" s="6">
        <v>0</v>
      </c>
      <c r="P431" s="6"/>
    </row>
    <row r="432" spans="10:16" ht="15">
      <c r="J432" s="7" t="s">
        <v>89</v>
      </c>
      <c r="K432" s="8">
        <f>SUBTOTAL(9,K431:K431)</f>
        <v>300764</v>
      </c>
      <c r="L432" s="8">
        <f aca="true" t="shared" si="64" ref="L432:N432">SUBTOTAL(9,L431:L431)</f>
        <v>300764</v>
      </c>
      <c r="M432" s="8">
        <f t="shared" si="64"/>
        <v>0</v>
      </c>
      <c r="N432" s="8">
        <f t="shared" si="64"/>
        <v>0</v>
      </c>
      <c r="P432" s="6"/>
    </row>
    <row r="433" spans="1:16" ht="15">
      <c r="A433" s="4">
        <v>10</v>
      </c>
      <c r="B433" t="s">
        <v>583</v>
      </c>
      <c r="C433" t="s">
        <v>584</v>
      </c>
      <c r="E433" s="4" t="s">
        <v>17</v>
      </c>
      <c r="F433" t="s">
        <v>133</v>
      </c>
      <c r="G433" t="s">
        <v>134</v>
      </c>
      <c r="H433" t="s">
        <v>585</v>
      </c>
      <c r="I433" s="4" t="s">
        <v>21</v>
      </c>
      <c r="J433" s="5">
        <v>2025</v>
      </c>
      <c r="K433" s="6">
        <v>2400000</v>
      </c>
      <c r="L433" s="6">
        <v>1920000</v>
      </c>
      <c r="M433" s="6">
        <v>0</v>
      </c>
      <c r="N433" s="6">
        <v>480000</v>
      </c>
      <c r="P433" s="6"/>
    </row>
    <row r="434" spans="1:16" ht="15">
      <c r="A434" s="4">
        <v>70</v>
      </c>
      <c r="B434" t="s">
        <v>583</v>
      </c>
      <c r="C434" t="s">
        <v>578</v>
      </c>
      <c r="E434" s="4" t="s">
        <v>17</v>
      </c>
      <c r="G434" t="s">
        <v>114</v>
      </c>
      <c r="H434" t="s">
        <v>579</v>
      </c>
      <c r="I434" s="4" t="s">
        <v>580</v>
      </c>
      <c r="J434" s="5">
        <v>2025</v>
      </c>
      <c r="K434" s="6">
        <v>0</v>
      </c>
      <c r="L434" s="6">
        <v>0</v>
      </c>
      <c r="M434" s="6">
        <v>0</v>
      </c>
      <c r="N434" s="6">
        <v>0</v>
      </c>
      <c r="P434" s="6"/>
    </row>
    <row r="435" spans="1:16" ht="15">
      <c r="A435" s="4">
        <v>70</v>
      </c>
      <c r="B435" t="s">
        <v>583</v>
      </c>
      <c r="C435" t="s">
        <v>578</v>
      </c>
      <c r="E435" s="4" t="s">
        <v>17</v>
      </c>
      <c r="G435" t="s">
        <v>114</v>
      </c>
      <c r="H435" t="s">
        <v>581</v>
      </c>
      <c r="I435" s="4" t="s">
        <v>580</v>
      </c>
      <c r="J435" s="5">
        <v>2025</v>
      </c>
      <c r="K435" s="6">
        <v>111996</v>
      </c>
      <c r="L435" s="6">
        <v>111996</v>
      </c>
      <c r="M435" s="6">
        <v>0</v>
      </c>
      <c r="N435" s="6">
        <v>0</v>
      </c>
      <c r="P435" s="6"/>
    </row>
    <row r="436" spans="10:16" ht="15">
      <c r="J436" s="7" t="s">
        <v>26</v>
      </c>
      <c r="K436" s="8">
        <f>SUBTOTAL(9,K433:K435)</f>
        <v>2511996</v>
      </c>
      <c r="L436" s="8">
        <f aca="true" t="shared" si="65" ref="L436:N436">SUBTOTAL(9,L433:L435)</f>
        <v>2031996</v>
      </c>
      <c r="M436" s="8">
        <f t="shared" si="65"/>
        <v>0</v>
      </c>
      <c r="N436" s="8">
        <f t="shared" si="65"/>
        <v>480000</v>
      </c>
      <c r="P436" s="6"/>
    </row>
    <row r="437" spans="1:16" ht="15">
      <c r="A437" s="4">
        <v>70</v>
      </c>
      <c r="B437" t="s">
        <v>583</v>
      </c>
      <c r="C437" t="s">
        <v>578</v>
      </c>
      <c r="E437" s="4" t="s">
        <v>17</v>
      </c>
      <c r="G437" t="s">
        <v>114</v>
      </c>
      <c r="H437" t="s">
        <v>581</v>
      </c>
      <c r="I437" s="4" t="s">
        <v>580</v>
      </c>
      <c r="J437" s="5">
        <v>2026</v>
      </c>
      <c r="K437" s="6">
        <v>111996</v>
      </c>
      <c r="L437" s="6">
        <v>111996</v>
      </c>
      <c r="M437" s="6">
        <v>0</v>
      </c>
      <c r="N437" s="6">
        <v>0</v>
      </c>
      <c r="P437" s="6"/>
    </row>
    <row r="438" spans="10:16" ht="15">
      <c r="J438" s="7" t="s">
        <v>78</v>
      </c>
      <c r="K438" s="8">
        <f>SUBTOTAL(9,K437:K437)</f>
        <v>111996</v>
      </c>
      <c r="L438" s="8">
        <f aca="true" t="shared" si="66" ref="L438:N438">SUBTOTAL(9,L437:L437)</f>
        <v>111996</v>
      </c>
      <c r="M438" s="8">
        <f t="shared" si="66"/>
        <v>0</v>
      </c>
      <c r="N438" s="8">
        <f t="shared" si="66"/>
        <v>0</v>
      </c>
      <c r="P438" s="6"/>
    </row>
    <row r="439" spans="1:16" ht="15">
      <c r="A439" s="4">
        <v>70</v>
      </c>
      <c r="B439" t="s">
        <v>583</v>
      </c>
      <c r="C439" t="s">
        <v>578</v>
      </c>
      <c r="E439" s="4" t="s">
        <v>17</v>
      </c>
      <c r="G439" t="s">
        <v>114</v>
      </c>
      <c r="H439" t="s">
        <v>581</v>
      </c>
      <c r="I439" s="4" t="s">
        <v>580</v>
      </c>
      <c r="J439" s="5">
        <v>2027</v>
      </c>
      <c r="K439" s="6">
        <v>111996</v>
      </c>
      <c r="L439" s="6">
        <v>111996</v>
      </c>
      <c r="M439" s="6">
        <v>0</v>
      </c>
      <c r="N439" s="6">
        <v>0</v>
      </c>
      <c r="P439" s="6"/>
    </row>
    <row r="440" spans="10:16" ht="15">
      <c r="J440" s="7" t="s">
        <v>89</v>
      </c>
      <c r="K440" s="8">
        <f>SUBTOTAL(9,K439:K439)</f>
        <v>111996</v>
      </c>
      <c r="L440" s="8">
        <f aca="true" t="shared" si="67" ref="L440:N440">SUBTOTAL(9,L439:L439)</f>
        <v>111996</v>
      </c>
      <c r="M440" s="8">
        <f t="shared" si="67"/>
        <v>0</v>
      </c>
      <c r="N440" s="8">
        <f t="shared" si="67"/>
        <v>0</v>
      </c>
      <c r="P440" s="6"/>
    </row>
    <row r="441" spans="1:16" ht="15">
      <c r="A441" s="4">
        <v>70</v>
      </c>
      <c r="B441" t="s">
        <v>586</v>
      </c>
      <c r="C441" t="s">
        <v>578</v>
      </c>
      <c r="E441" s="4" t="s">
        <v>17</v>
      </c>
      <c r="G441" t="s">
        <v>114</v>
      </c>
      <c r="H441" t="s">
        <v>579</v>
      </c>
      <c r="I441" s="4" t="s">
        <v>580</v>
      </c>
      <c r="J441" s="5">
        <v>2025</v>
      </c>
      <c r="K441" s="6">
        <v>0</v>
      </c>
      <c r="L441" s="6">
        <v>0</v>
      </c>
      <c r="M441" s="6">
        <v>0</v>
      </c>
      <c r="N441" s="6">
        <v>0</v>
      </c>
      <c r="P441" s="6"/>
    </row>
    <row r="442" spans="1:16" ht="15">
      <c r="A442" s="4">
        <v>70</v>
      </c>
      <c r="B442" t="s">
        <v>586</v>
      </c>
      <c r="C442" t="s">
        <v>578</v>
      </c>
      <c r="E442" s="4" t="s">
        <v>17</v>
      </c>
      <c r="G442" t="s">
        <v>114</v>
      </c>
      <c r="H442" t="s">
        <v>581</v>
      </c>
      <c r="I442" s="4" t="s">
        <v>580</v>
      </c>
      <c r="J442" s="5">
        <v>2025</v>
      </c>
      <c r="K442" s="6">
        <v>68157</v>
      </c>
      <c r="L442" s="6">
        <v>68157</v>
      </c>
      <c r="M442" s="6">
        <v>0</v>
      </c>
      <c r="N442" s="6">
        <v>0</v>
      </c>
      <c r="P442" s="6"/>
    </row>
    <row r="443" spans="10:16" ht="15">
      <c r="J443" s="7" t="s">
        <v>26</v>
      </c>
      <c r="K443" s="8">
        <f>SUBTOTAL(9,K441:K442)</f>
        <v>68157</v>
      </c>
      <c r="L443" s="8">
        <f aca="true" t="shared" si="68" ref="L443:N443">SUBTOTAL(9,L441:L442)</f>
        <v>68157</v>
      </c>
      <c r="M443" s="8">
        <f t="shared" si="68"/>
        <v>0</v>
      </c>
      <c r="N443" s="8">
        <f t="shared" si="68"/>
        <v>0</v>
      </c>
      <c r="P443" s="6"/>
    </row>
    <row r="444" spans="1:16" ht="15">
      <c r="A444" s="4">
        <v>70</v>
      </c>
      <c r="B444" t="s">
        <v>586</v>
      </c>
      <c r="C444" t="s">
        <v>578</v>
      </c>
      <c r="E444" s="4" t="s">
        <v>17</v>
      </c>
      <c r="G444" t="s">
        <v>114</v>
      </c>
      <c r="H444" t="s">
        <v>581</v>
      </c>
      <c r="I444" s="4" t="s">
        <v>580</v>
      </c>
      <c r="J444" s="5">
        <v>2026</v>
      </c>
      <c r="K444" s="6">
        <v>68157</v>
      </c>
      <c r="L444" s="6">
        <v>68157</v>
      </c>
      <c r="M444" s="6">
        <v>0</v>
      </c>
      <c r="N444" s="6">
        <v>0</v>
      </c>
      <c r="P444" s="6"/>
    </row>
    <row r="445" spans="10:16" ht="15">
      <c r="J445" s="7" t="s">
        <v>78</v>
      </c>
      <c r="K445" s="8">
        <f>SUBTOTAL(9,K444:K444)</f>
        <v>68157</v>
      </c>
      <c r="L445" s="8">
        <f aca="true" t="shared" si="69" ref="L445:N445">SUBTOTAL(9,L444:L444)</f>
        <v>68157</v>
      </c>
      <c r="M445" s="8">
        <f t="shared" si="69"/>
        <v>0</v>
      </c>
      <c r="N445" s="8">
        <f t="shared" si="69"/>
        <v>0</v>
      </c>
      <c r="P445" s="6"/>
    </row>
    <row r="446" spans="1:16" ht="15">
      <c r="A446" s="4">
        <v>70</v>
      </c>
      <c r="B446" t="s">
        <v>586</v>
      </c>
      <c r="C446" t="s">
        <v>578</v>
      </c>
      <c r="E446" s="4" t="s">
        <v>17</v>
      </c>
      <c r="G446" t="s">
        <v>114</v>
      </c>
      <c r="H446" t="s">
        <v>581</v>
      </c>
      <c r="I446" s="4" t="s">
        <v>580</v>
      </c>
      <c r="J446" s="5">
        <v>2027</v>
      </c>
      <c r="K446" s="6">
        <v>68157</v>
      </c>
      <c r="L446" s="6">
        <v>68157</v>
      </c>
      <c r="M446" s="6">
        <v>0</v>
      </c>
      <c r="N446" s="6">
        <v>0</v>
      </c>
      <c r="P446" s="6"/>
    </row>
    <row r="447" spans="10:16" ht="15">
      <c r="J447" s="7" t="s">
        <v>89</v>
      </c>
      <c r="K447" s="8">
        <f>SUBTOTAL(9,K446:K446)</f>
        <v>68157</v>
      </c>
      <c r="L447" s="8">
        <f aca="true" t="shared" si="70" ref="L447:N447">SUBTOTAL(9,L446:L446)</f>
        <v>68157</v>
      </c>
      <c r="M447" s="8">
        <f t="shared" si="70"/>
        <v>0</v>
      </c>
      <c r="N447" s="8">
        <f t="shared" si="70"/>
        <v>0</v>
      </c>
      <c r="P447" s="6"/>
    </row>
    <row r="448" spans="1:16" ht="15">
      <c r="A448" s="4">
        <v>70</v>
      </c>
      <c r="B448" t="s">
        <v>587</v>
      </c>
      <c r="C448" t="s">
        <v>578</v>
      </c>
      <c r="E448" s="4" t="s">
        <v>17</v>
      </c>
      <c r="G448" t="s">
        <v>114</v>
      </c>
      <c r="H448" t="s">
        <v>579</v>
      </c>
      <c r="I448" s="4" t="s">
        <v>580</v>
      </c>
      <c r="J448" s="5">
        <v>2025</v>
      </c>
      <c r="K448" s="6">
        <v>0</v>
      </c>
      <c r="L448" s="6">
        <v>0</v>
      </c>
      <c r="M448" s="6">
        <v>0</v>
      </c>
      <c r="N448" s="6">
        <v>0</v>
      </c>
      <c r="P448" s="6"/>
    </row>
    <row r="449" spans="1:16" ht="15">
      <c r="A449" s="4">
        <v>70</v>
      </c>
      <c r="B449" t="s">
        <v>587</v>
      </c>
      <c r="C449" t="s">
        <v>578</v>
      </c>
      <c r="E449" s="4" t="s">
        <v>17</v>
      </c>
      <c r="G449" t="s">
        <v>114</v>
      </c>
      <c r="H449" t="s">
        <v>581</v>
      </c>
      <c r="I449" s="4" t="s">
        <v>580</v>
      </c>
      <c r="J449" s="5">
        <v>2025</v>
      </c>
      <c r="K449" s="6">
        <v>22771</v>
      </c>
      <c r="L449" s="6">
        <v>22771</v>
      </c>
      <c r="M449" s="6">
        <v>0</v>
      </c>
      <c r="N449" s="6">
        <v>0</v>
      </c>
      <c r="P449" s="6"/>
    </row>
    <row r="450" spans="10:16" ht="15">
      <c r="J450" s="7" t="s">
        <v>26</v>
      </c>
      <c r="K450" s="8">
        <f>SUBTOTAL(9,K448:K449)</f>
        <v>22771</v>
      </c>
      <c r="L450" s="8">
        <f aca="true" t="shared" si="71" ref="L450:N450">SUBTOTAL(9,L448:L449)</f>
        <v>22771</v>
      </c>
      <c r="M450" s="8">
        <f t="shared" si="71"/>
        <v>0</v>
      </c>
      <c r="N450" s="8">
        <f t="shared" si="71"/>
        <v>0</v>
      </c>
      <c r="P450" s="6"/>
    </row>
    <row r="451" spans="1:16" ht="15">
      <c r="A451" s="4">
        <v>70</v>
      </c>
      <c r="B451" t="s">
        <v>587</v>
      </c>
      <c r="C451" t="s">
        <v>578</v>
      </c>
      <c r="E451" s="4" t="s">
        <v>17</v>
      </c>
      <c r="G451" t="s">
        <v>114</v>
      </c>
      <c r="H451" t="s">
        <v>581</v>
      </c>
      <c r="I451" s="4" t="s">
        <v>580</v>
      </c>
      <c r="J451" s="5">
        <v>2026</v>
      </c>
      <c r="K451" s="6">
        <v>22771</v>
      </c>
      <c r="L451" s="6">
        <v>22771</v>
      </c>
      <c r="M451" s="6">
        <v>0</v>
      </c>
      <c r="N451" s="6">
        <v>0</v>
      </c>
      <c r="P451" s="6"/>
    </row>
    <row r="452" spans="10:16" ht="15">
      <c r="J452" s="7" t="s">
        <v>78</v>
      </c>
      <c r="K452" s="8">
        <f>SUBTOTAL(9,K451:K451)</f>
        <v>22771</v>
      </c>
      <c r="L452" s="8">
        <f aca="true" t="shared" si="72" ref="L452:N452">SUBTOTAL(9,L451:L451)</f>
        <v>22771</v>
      </c>
      <c r="M452" s="8">
        <f t="shared" si="72"/>
        <v>0</v>
      </c>
      <c r="N452" s="8">
        <f t="shared" si="72"/>
        <v>0</v>
      </c>
      <c r="P452" s="6"/>
    </row>
    <row r="453" spans="1:16" ht="15">
      <c r="A453" s="4">
        <v>70</v>
      </c>
      <c r="B453" t="s">
        <v>587</v>
      </c>
      <c r="C453" t="s">
        <v>578</v>
      </c>
      <c r="E453" s="4" t="s">
        <v>17</v>
      </c>
      <c r="G453" t="s">
        <v>114</v>
      </c>
      <c r="H453" t="s">
        <v>581</v>
      </c>
      <c r="I453" s="4" t="s">
        <v>580</v>
      </c>
      <c r="J453" s="5">
        <v>2027</v>
      </c>
      <c r="K453" s="6">
        <v>22771</v>
      </c>
      <c r="L453" s="6">
        <v>22771</v>
      </c>
      <c r="M453" s="6">
        <v>0</v>
      </c>
      <c r="N453" s="6">
        <v>0</v>
      </c>
      <c r="P453" s="6"/>
    </row>
    <row r="454" spans="10:16" ht="15">
      <c r="J454" s="7" t="s">
        <v>89</v>
      </c>
      <c r="K454" s="8">
        <f>SUBTOTAL(9,K453:K453)</f>
        <v>22771</v>
      </c>
      <c r="L454" s="8">
        <f aca="true" t="shared" si="73" ref="L454:N454">SUBTOTAL(9,L453:L453)</f>
        <v>22771</v>
      </c>
      <c r="M454" s="8">
        <f t="shared" si="73"/>
        <v>0</v>
      </c>
      <c r="N454" s="8">
        <f t="shared" si="73"/>
        <v>0</v>
      </c>
      <c r="P454" s="6"/>
    </row>
    <row r="455" spans="1:16" ht="15">
      <c r="A455" s="4">
        <v>5</v>
      </c>
      <c r="B455" t="s">
        <v>588</v>
      </c>
      <c r="C455" t="s">
        <v>589</v>
      </c>
      <c r="E455" s="4" t="s">
        <v>17</v>
      </c>
      <c r="F455" t="s">
        <v>133</v>
      </c>
      <c r="G455" t="s">
        <v>590</v>
      </c>
      <c r="H455" t="s">
        <v>591</v>
      </c>
      <c r="I455" s="4" t="s">
        <v>21</v>
      </c>
      <c r="J455" s="5">
        <v>2025</v>
      </c>
      <c r="K455" s="6">
        <v>2205000</v>
      </c>
      <c r="L455" s="6">
        <v>1764000</v>
      </c>
      <c r="M455" s="6">
        <v>0</v>
      </c>
      <c r="N455" s="6">
        <v>441000</v>
      </c>
      <c r="P455" s="6"/>
    </row>
    <row r="456" spans="10:16" ht="15">
      <c r="J456" s="7" t="s">
        <v>26</v>
      </c>
      <c r="K456" s="8">
        <f>SUBTOTAL(9,K455:K455)</f>
        <v>2205000</v>
      </c>
      <c r="L456" s="8">
        <f aca="true" t="shared" si="74" ref="L456:N456">SUBTOTAL(9,L455:L455)</f>
        <v>1764000</v>
      </c>
      <c r="M456" s="8">
        <f t="shared" si="74"/>
        <v>0</v>
      </c>
      <c r="N456" s="8">
        <f t="shared" si="74"/>
        <v>441000</v>
      </c>
      <c r="P456" s="6"/>
    </row>
    <row r="457" spans="1:16" ht="15">
      <c r="A457" s="4">
        <v>15</v>
      </c>
      <c r="B457" t="s">
        <v>592</v>
      </c>
      <c r="C457" t="s">
        <v>593</v>
      </c>
      <c r="E457" s="4" t="s">
        <v>17</v>
      </c>
      <c r="F457" t="s">
        <v>133</v>
      </c>
      <c r="G457" t="s">
        <v>594</v>
      </c>
      <c r="H457" t="s">
        <v>595</v>
      </c>
      <c r="I457" s="4" t="s">
        <v>21</v>
      </c>
      <c r="J457" s="5">
        <v>2025</v>
      </c>
      <c r="K457" s="6">
        <v>2648676</v>
      </c>
      <c r="L457" s="6">
        <v>2118941</v>
      </c>
      <c r="M457" s="6">
        <v>529735</v>
      </c>
      <c r="N457" s="6">
        <v>0</v>
      </c>
      <c r="O457" t="s">
        <v>88</v>
      </c>
      <c r="P457" s="6"/>
    </row>
    <row r="458" spans="10:16" ht="15">
      <c r="J458" s="7" t="s">
        <v>26</v>
      </c>
      <c r="K458" s="8">
        <f>SUBTOTAL(9,K457:K457)</f>
        <v>2648676</v>
      </c>
      <c r="L458" s="8">
        <f aca="true" t="shared" si="75" ref="L458:N458">SUBTOTAL(9,L457:L457)</f>
        <v>2118941</v>
      </c>
      <c r="M458" s="8">
        <f t="shared" si="75"/>
        <v>529735</v>
      </c>
      <c r="N458" s="8">
        <f t="shared" si="75"/>
        <v>0</v>
      </c>
      <c r="P458" s="6"/>
    </row>
    <row r="459" spans="1:16" ht="15">
      <c r="A459" s="4">
        <v>70</v>
      </c>
      <c r="B459" t="s">
        <v>596</v>
      </c>
      <c r="C459" t="s">
        <v>578</v>
      </c>
      <c r="E459" s="4" t="s">
        <v>17</v>
      </c>
      <c r="G459" t="s">
        <v>114</v>
      </c>
      <c r="H459" t="s">
        <v>579</v>
      </c>
      <c r="I459" s="4" t="s">
        <v>580</v>
      </c>
      <c r="J459" s="5">
        <v>2025</v>
      </c>
      <c r="K459" s="6">
        <v>0</v>
      </c>
      <c r="L459" s="6">
        <v>0</v>
      </c>
      <c r="M459" s="6">
        <v>0</v>
      </c>
      <c r="N459" s="6">
        <v>0</v>
      </c>
      <c r="P459" s="6"/>
    </row>
    <row r="460" spans="1:16" ht="15">
      <c r="A460" s="4">
        <v>70</v>
      </c>
      <c r="B460" t="s">
        <v>596</v>
      </c>
      <c r="C460" t="s">
        <v>578</v>
      </c>
      <c r="E460" s="4" t="s">
        <v>17</v>
      </c>
      <c r="G460" t="s">
        <v>114</v>
      </c>
      <c r="H460" t="s">
        <v>581</v>
      </c>
      <c r="I460" s="4" t="s">
        <v>580</v>
      </c>
      <c r="J460" s="5">
        <v>2025</v>
      </c>
      <c r="K460" s="6">
        <v>10864</v>
      </c>
      <c r="L460" s="6">
        <v>10864</v>
      </c>
      <c r="M460" s="6">
        <v>0</v>
      </c>
      <c r="N460" s="6">
        <v>0</v>
      </c>
      <c r="P460" s="6"/>
    </row>
    <row r="461" spans="10:16" ht="15">
      <c r="J461" s="7" t="s">
        <v>26</v>
      </c>
      <c r="K461" s="8">
        <f>SUBTOTAL(9,K459:K460)</f>
        <v>10864</v>
      </c>
      <c r="L461" s="8">
        <f aca="true" t="shared" si="76" ref="L461:N461">SUBTOTAL(9,L459:L460)</f>
        <v>10864</v>
      </c>
      <c r="M461" s="8">
        <f t="shared" si="76"/>
        <v>0</v>
      </c>
      <c r="N461" s="8">
        <f t="shared" si="76"/>
        <v>0</v>
      </c>
      <c r="P461" s="6"/>
    </row>
    <row r="462" spans="1:16" ht="15">
      <c r="A462" s="4">
        <v>70</v>
      </c>
      <c r="B462" t="s">
        <v>596</v>
      </c>
      <c r="C462" t="s">
        <v>578</v>
      </c>
      <c r="E462" s="4" t="s">
        <v>17</v>
      </c>
      <c r="G462" t="s">
        <v>114</v>
      </c>
      <c r="H462" t="s">
        <v>581</v>
      </c>
      <c r="I462" s="4" t="s">
        <v>580</v>
      </c>
      <c r="J462" s="5">
        <v>2026</v>
      </c>
      <c r="K462" s="6">
        <v>10864</v>
      </c>
      <c r="L462" s="6">
        <v>10864</v>
      </c>
      <c r="M462" s="6">
        <v>0</v>
      </c>
      <c r="N462" s="6">
        <v>0</v>
      </c>
      <c r="P462" s="6"/>
    </row>
    <row r="463" spans="10:16" ht="15">
      <c r="J463" s="7" t="s">
        <v>78</v>
      </c>
      <c r="K463" s="8">
        <f>SUBTOTAL(9,K462:K462)</f>
        <v>10864</v>
      </c>
      <c r="L463" s="8">
        <f aca="true" t="shared" si="77" ref="L463:N463">SUBTOTAL(9,L462:L462)</f>
        <v>10864</v>
      </c>
      <c r="M463" s="8">
        <f t="shared" si="77"/>
        <v>0</v>
      </c>
      <c r="N463" s="8">
        <f t="shared" si="77"/>
        <v>0</v>
      </c>
      <c r="P463" s="6"/>
    </row>
    <row r="464" spans="1:16" ht="15">
      <c r="A464" s="4">
        <v>70</v>
      </c>
      <c r="B464" t="s">
        <v>596</v>
      </c>
      <c r="C464" t="s">
        <v>578</v>
      </c>
      <c r="E464" s="4" t="s">
        <v>17</v>
      </c>
      <c r="G464" t="s">
        <v>114</v>
      </c>
      <c r="H464" t="s">
        <v>581</v>
      </c>
      <c r="I464" s="4" t="s">
        <v>580</v>
      </c>
      <c r="J464" s="5">
        <v>2027</v>
      </c>
      <c r="K464" s="6">
        <v>10864</v>
      </c>
      <c r="L464" s="6">
        <v>10864</v>
      </c>
      <c r="M464" s="6">
        <v>0</v>
      </c>
      <c r="N464" s="6">
        <v>0</v>
      </c>
      <c r="P464" s="6"/>
    </row>
    <row r="465" spans="10:16" ht="15">
      <c r="J465" s="7" t="s">
        <v>89</v>
      </c>
      <c r="K465" s="8">
        <f>SUBTOTAL(9,K464:K464)</f>
        <v>10864</v>
      </c>
      <c r="L465" s="8">
        <f aca="true" t="shared" si="78" ref="L465:N465">SUBTOTAL(9,L464:L464)</f>
        <v>10864</v>
      </c>
      <c r="M465" s="8">
        <f t="shared" si="78"/>
        <v>0</v>
      </c>
      <c r="N465" s="8">
        <f t="shared" si="78"/>
        <v>0</v>
      </c>
      <c r="P465" s="6"/>
    </row>
    <row r="466" spans="1:16" ht="15">
      <c r="A466" s="4">
        <v>15</v>
      </c>
      <c r="B466" t="s">
        <v>597</v>
      </c>
      <c r="C466" t="s">
        <v>593</v>
      </c>
      <c r="E466" s="4" t="s">
        <v>17</v>
      </c>
      <c r="F466" t="s">
        <v>133</v>
      </c>
      <c r="G466" t="s">
        <v>594</v>
      </c>
      <c r="H466" t="s">
        <v>595</v>
      </c>
      <c r="I466" s="4" t="s">
        <v>21</v>
      </c>
      <c r="J466" s="5">
        <v>2025</v>
      </c>
      <c r="K466" s="6">
        <v>151324</v>
      </c>
      <c r="L466" s="6">
        <v>121059</v>
      </c>
      <c r="M466" s="6">
        <v>30265</v>
      </c>
      <c r="N466" s="6">
        <v>0</v>
      </c>
      <c r="O466" t="s">
        <v>88</v>
      </c>
      <c r="P466" s="6"/>
    </row>
    <row r="467" spans="1:16" ht="15">
      <c r="A467" s="4">
        <v>70</v>
      </c>
      <c r="B467" t="s">
        <v>597</v>
      </c>
      <c r="C467" t="s">
        <v>578</v>
      </c>
      <c r="E467" s="4" t="s">
        <v>17</v>
      </c>
      <c r="G467" t="s">
        <v>114</v>
      </c>
      <c r="H467" t="s">
        <v>579</v>
      </c>
      <c r="I467" s="4" t="s">
        <v>580</v>
      </c>
      <c r="J467" s="5">
        <v>2025</v>
      </c>
      <c r="K467" s="6">
        <v>0</v>
      </c>
      <c r="L467" s="6">
        <v>0</v>
      </c>
      <c r="M467" s="6">
        <v>0</v>
      </c>
      <c r="N467" s="6">
        <v>0</v>
      </c>
      <c r="P467" s="6"/>
    </row>
    <row r="468" spans="1:16" ht="15">
      <c r="A468" s="4">
        <v>70</v>
      </c>
      <c r="B468" t="s">
        <v>597</v>
      </c>
      <c r="C468" t="s">
        <v>578</v>
      </c>
      <c r="E468" s="4" t="s">
        <v>17</v>
      </c>
      <c r="G468" t="s">
        <v>114</v>
      </c>
      <c r="H468" t="s">
        <v>581</v>
      </c>
      <c r="I468" s="4" t="s">
        <v>580</v>
      </c>
      <c r="J468" s="5">
        <v>2025</v>
      </c>
      <c r="K468" s="6">
        <v>3171</v>
      </c>
      <c r="L468" s="6">
        <v>3171</v>
      </c>
      <c r="M468" s="6">
        <v>0</v>
      </c>
      <c r="N468" s="6">
        <v>0</v>
      </c>
      <c r="P468" s="6"/>
    </row>
    <row r="469" spans="10:16" ht="15">
      <c r="J469" s="7" t="s">
        <v>26</v>
      </c>
      <c r="K469" s="8">
        <f>SUBTOTAL(9,K466:K468)</f>
        <v>154495</v>
      </c>
      <c r="L469" s="8">
        <f aca="true" t="shared" si="79" ref="L469:N469">SUBTOTAL(9,L466:L468)</f>
        <v>124230</v>
      </c>
      <c r="M469" s="8">
        <f t="shared" si="79"/>
        <v>30265</v>
      </c>
      <c r="N469" s="8">
        <f t="shared" si="79"/>
        <v>0</v>
      </c>
      <c r="P469" s="6"/>
    </row>
    <row r="470" spans="1:16" ht="15">
      <c r="A470" s="4">
        <v>70</v>
      </c>
      <c r="B470" t="s">
        <v>597</v>
      </c>
      <c r="C470" t="s">
        <v>578</v>
      </c>
      <c r="E470" s="4" t="s">
        <v>17</v>
      </c>
      <c r="G470" t="s">
        <v>114</v>
      </c>
      <c r="H470" t="s">
        <v>581</v>
      </c>
      <c r="I470" s="4" t="s">
        <v>580</v>
      </c>
      <c r="J470" s="5">
        <v>2026</v>
      </c>
      <c r="K470" s="6">
        <v>3171</v>
      </c>
      <c r="L470" s="6">
        <v>3171</v>
      </c>
      <c r="M470" s="6">
        <v>0</v>
      </c>
      <c r="N470" s="6">
        <v>0</v>
      </c>
      <c r="P470" s="6"/>
    </row>
    <row r="471" spans="10:16" ht="15">
      <c r="J471" s="7" t="s">
        <v>78</v>
      </c>
      <c r="K471" s="8">
        <f>SUBTOTAL(9,K470:K470)</f>
        <v>3171</v>
      </c>
      <c r="L471" s="8">
        <f aca="true" t="shared" si="80" ref="L471:N471">SUBTOTAL(9,L470:L470)</f>
        <v>3171</v>
      </c>
      <c r="M471" s="8">
        <f t="shared" si="80"/>
        <v>0</v>
      </c>
      <c r="N471" s="8">
        <f t="shared" si="80"/>
        <v>0</v>
      </c>
      <c r="P471" s="6"/>
    </row>
    <row r="472" spans="1:16" ht="15">
      <c r="A472" s="4">
        <v>70</v>
      </c>
      <c r="B472" t="s">
        <v>597</v>
      </c>
      <c r="C472" t="s">
        <v>578</v>
      </c>
      <c r="E472" s="4" t="s">
        <v>17</v>
      </c>
      <c r="G472" t="s">
        <v>114</v>
      </c>
      <c r="H472" t="s">
        <v>581</v>
      </c>
      <c r="I472" s="4" t="s">
        <v>580</v>
      </c>
      <c r="J472" s="5">
        <v>2027</v>
      </c>
      <c r="K472" s="6">
        <v>3171</v>
      </c>
      <c r="L472" s="6">
        <v>3171</v>
      </c>
      <c r="M472" s="6">
        <v>0</v>
      </c>
      <c r="N472" s="6">
        <v>0</v>
      </c>
      <c r="P472" s="6"/>
    </row>
    <row r="473" spans="10:14" ht="15">
      <c r="J473" s="7" t="s">
        <v>89</v>
      </c>
      <c r="K473" s="8">
        <f>SUBTOTAL(9,K472:K472)</f>
        <v>3171</v>
      </c>
      <c r="L473" s="8">
        <f aca="true" t="shared" si="81" ref="L473:N473">SUBTOTAL(9,L472:L472)</f>
        <v>3171</v>
      </c>
      <c r="M473" s="8">
        <f t="shared" si="81"/>
        <v>0</v>
      </c>
      <c r="N473" s="8">
        <f t="shared" si="81"/>
        <v>0</v>
      </c>
    </row>
    <row r="474" spans="1:14" ht="15">
      <c r="A474" s="4" t="s">
        <v>598</v>
      </c>
      <c r="B474" t="s">
        <v>599</v>
      </c>
      <c r="C474" t="s">
        <v>600</v>
      </c>
      <c r="E474" s="4" t="s">
        <v>17</v>
      </c>
      <c r="F474" t="s">
        <v>601</v>
      </c>
      <c r="G474" t="s">
        <v>602</v>
      </c>
      <c r="H474" t="s">
        <v>603</v>
      </c>
      <c r="I474" s="4" t="s">
        <v>111</v>
      </c>
      <c r="J474" s="5">
        <v>2025</v>
      </c>
      <c r="K474" s="6">
        <v>400000</v>
      </c>
      <c r="L474" s="6">
        <v>320000</v>
      </c>
      <c r="M474" s="6">
        <v>80000</v>
      </c>
      <c r="N474" s="6">
        <v>0</v>
      </c>
    </row>
    <row r="475" spans="1:14" ht="15">
      <c r="A475" s="4">
        <v>70</v>
      </c>
      <c r="B475" t="s">
        <v>599</v>
      </c>
      <c r="C475" t="s">
        <v>604</v>
      </c>
      <c r="E475" s="4" t="s">
        <v>17</v>
      </c>
      <c r="F475" t="s">
        <v>92</v>
      </c>
      <c r="G475" t="s">
        <v>114</v>
      </c>
      <c r="H475" t="s">
        <v>605</v>
      </c>
      <c r="I475" s="4" t="s">
        <v>111</v>
      </c>
      <c r="J475" s="5">
        <v>2025</v>
      </c>
      <c r="K475" s="6">
        <v>500000</v>
      </c>
      <c r="L475" s="6">
        <v>400000</v>
      </c>
      <c r="M475" s="6">
        <v>100000</v>
      </c>
      <c r="N475" s="6">
        <v>0</v>
      </c>
    </row>
    <row r="476" spans="1:14" ht="15">
      <c r="A476" s="4">
        <v>70</v>
      </c>
      <c r="B476" t="s">
        <v>599</v>
      </c>
      <c r="C476" t="s">
        <v>606</v>
      </c>
      <c r="E476" s="4" t="s">
        <v>17</v>
      </c>
      <c r="F476" t="s">
        <v>92</v>
      </c>
      <c r="G476" t="s">
        <v>92</v>
      </c>
      <c r="H476" t="s">
        <v>607</v>
      </c>
      <c r="I476" s="4" t="s">
        <v>608</v>
      </c>
      <c r="J476" s="5">
        <v>2025</v>
      </c>
      <c r="K476" s="6">
        <v>1500000</v>
      </c>
      <c r="L476" s="6">
        <v>1200000</v>
      </c>
      <c r="M476" s="6">
        <v>300000</v>
      </c>
      <c r="N476" s="6">
        <v>0</v>
      </c>
    </row>
    <row r="477" spans="1:14" ht="15">
      <c r="A477" s="4">
        <v>78</v>
      </c>
      <c r="B477" t="s">
        <v>599</v>
      </c>
      <c r="C477" t="s">
        <v>609</v>
      </c>
      <c r="E477" s="4" t="s">
        <v>17</v>
      </c>
      <c r="F477" t="s">
        <v>109</v>
      </c>
      <c r="G477" t="s">
        <v>92</v>
      </c>
      <c r="H477" t="s">
        <v>610</v>
      </c>
      <c r="I477" s="4" t="s">
        <v>21</v>
      </c>
      <c r="J477" s="5">
        <v>2025</v>
      </c>
      <c r="K477" s="6">
        <v>7187500</v>
      </c>
      <c r="L477" s="6">
        <v>5750000</v>
      </c>
      <c r="M477" s="6">
        <v>1437500</v>
      </c>
      <c r="N477" s="6">
        <v>0</v>
      </c>
    </row>
    <row r="478" spans="1:14" ht="15">
      <c r="A478" s="4">
        <v>1</v>
      </c>
      <c r="B478" t="s">
        <v>599</v>
      </c>
      <c r="C478" t="s">
        <v>611</v>
      </c>
      <c r="E478" s="4" t="s">
        <v>17</v>
      </c>
      <c r="F478" t="s">
        <v>109</v>
      </c>
      <c r="G478" t="s">
        <v>446</v>
      </c>
      <c r="H478" t="s">
        <v>612</v>
      </c>
      <c r="I478" s="4" t="s">
        <v>21</v>
      </c>
      <c r="J478" s="5">
        <v>2025</v>
      </c>
      <c r="K478" s="6">
        <v>37500000</v>
      </c>
      <c r="L478" s="6">
        <v>30000000</v>
      </c>
      <c r="M478" s="6">
        <v>7500000</v>
      </c>
      <c r="N478" s="6">
        <v>0</v>
      </c>
    </row>
    <row r="479" spans="1:14" ht="15">
      <c r="A479" s="4">
        <v>79</v>
      </c>
      <c r="B479" t="s">
        <v>599</v>
      </c>
      <c r="C479" t="s">
        <v>613</v>
      </c>
      <c r="E479" s="4" t="s">
        <v>17</v>
      </c>
      <c r="F479" t="s">
        <v>614</v>
      </c>
      <c r="G479" t="s">
        <v>92</v>
      </c>
      <c r="H479" t="s">
        <v>615</v>
      </c>
      <c r="I479" s="4" t="s">
        <v>111</v>
      </c>
      <c r="J479" s="5">
        <v>2025</v>
      </c>
      <c r="K479" s="6">
        <v>1000000</v>
      </c>
      <c r="L479" s="6">
        <v>800000</v>
      </c>
      <c r="M479" s="6">
        <v>200000</v>
      </c>
      <c r="N479" s="6">
        <v>0</v>
      </c>
    </row>
    <row r="480" spans="1:14" ht="15">
      <c r="A480" s="4">
        <v>79</v>
      </c>
      <c r="B480" t="s">
        <v>599</v>
      </c>
      <c r="C480" t="s">
        <v>613</v>
      </c>
      <c r="E480" s="4" t="s">
        <v>17</v>
      </c>
      <c r="F480" t="s">
        <v>614</v>
      </c>
      <c r="G480" t="s">
        <v>92</v>
      </c>
      <c r="H480" t="s">
        <v>616</v>
      </c>
      <c r="I480" s="4" t="s">
        <v>617</v>
      </c>
      <c r="J480" s="5">
        <v>2025</v>
      </c>
      <c r="K480" s="6">
        <v>12500000</v>
      </c>
      <c r="L480" s="6">
        <v>10000000</v>
      </c>
      <c r="M480" s="6">
        <v>2500000</v>
      </c>
      <c r="N480" s="6">
        <v>0</v>
      </c>
    </row>
    <row r="481" spans="1:14" ht="15">
      <c r="A481" s="4">
        <v>8</v>
      </c>
      <c r="B481" t="s">
        <v>599</v>
      </c>
      <c r="C481" t="s">
        <v>618</v>
      </c>
      <c r="E481" s="4" t="s">
        <v>108</v>
      </c>
      <c r="F481" t="s">
        <v>619</v>
      </c>
      <c r="G481" t="s">
        <v>65</v>
      </c>
      <c r="H481" t="s">
        <v>620</v>
      </c>
      <c r="I481" s="4" t="s">
        <v>608</v>
      </c>
      <c r="J481" s="5">
        <v>2025</v>
      </c>
      <c r="K481" s="6">
        <v>25000000</v>
      </c>
      <c r="L481" s="6">
        <v>20000000</v>
      </c>
      <c r="M481" s="6">
        <v>5000000</v>
      </c>
      <c r="N481" s="6">
        <v>0</v>
      </c>
    </row>
    <row r="482" spans="1:14" ht="15">
      <c r="A482" s="4">
        <v>7</v>
      </c>
      <c r="B482" t="s">
        <v>599</v>
      </c>
      <c r="C482" t="s">
        <v>621</v>
      </c>
      <c r="E482" s="4" t="s">
        <v>17</v>
      </c>
      <c r="F482" t="s">
        <v>622</v>
      </c>
      <c r="G482" t="s">
        <v>40</v>
      </c>
      <c r="H482" t="s">
        <v>623</v>
      </c>
      <c r="I482" s="4" t="s">
        <v>111</v>
      </c>
      <c r="J482" s="5">
        <v>2025</v>
      </c>
      <c r="K482" s="6">
        <v>575000</v>
      </c>
      <c r="L482" s="6">
        <v>460000</v>
      </c>
      <c r="M482" s="6">
        <v>115000</v>
      </c>
      <c r="N482" s="6">
        <v>0</v>
      </c>
    </row>
    <row r="483" spans="1:14" ht="15">
      <c r="A483" s="4">
        <v>7</v>
      </c>
      <c r="B483" t="s">
        <v>599</v>
      </c>
      <c r="C483" t="s">
        <v>621</v>
      </c>
      <c r="E483" s="4" t="s">
        <v>17</v>
      </c>
      <c r="F483" t="s">
        <v>622</v>
      </c>
      <c r="G483" t="s">
        <v>40</v>
      </c>
      <c r="H483" t="s">
        <v>624</v>
      </c>
      <c r="I483" s="4" t="s">
        <v>608</v>
      </c>
      <c r="J483" s="5">
        <v>2025</v>
      </c>
      <c r="K483" s="6">
        <v>200000</v>
      </c>
      <c r="L483" s="6">
        <v>160000</v>
      </c>
      <c r="M483" s="6">
        <v>40000</v>
      </c>
      <c r="N483" s="6">
        <v>0</v>
      </c>
    </row>
    <row r="484" spans="1:14" ht="15">
      <c r="A484" s="4">
        <v>1</v>
      </c>
      <c r="B484" t="s">
        <v>599</v>
      </c>
      <c r="C484" t="s">
        <v>625</v>
      </c>
      <c r="E484" s="4" t="s">
        <v>17</v>
      </c>
      <c r="F484" t="s">
        <v>626</v>
      </c>
      <c r="G484" t="s">
        <v>627</v>
      </c>
      <c r="H484" t="s">
        <v>628</v>
      </c>
      <c r="I484" s="4" t="s">
        <v>617</v>
      </c>
      <c r="J484" s="5">
        <v>2025</v>
      </c>
      <c r="K484" s="6">
        <v>1300000</v>
      </c>
      <c r="L484" s="6">
        <v>1040000</v>
      </c>
      <c r="M484" s="6">
        <v>260000</v>
      </c>
      <c r="N484" s="6">
        <v>0</v>
      </c>
    </row>
    <row r="485" spans="1:14" ht="15">
      <c r="A485" s="4">
        <v>1</v>
      </c>
      <c r="B485" t="s">
        <v>599</v>
      </c>
      <c r="C485" t="s">
        <v>625</v>
      </c>
      <c r="E485" s="4" t="s">
        <v>17</v>
      </c>
      <c r="F485" t="s">
        <v>626</v>
      </c>
      <c r="G485" t="s">
        <v>627</v>
      </c>
      <c r="H485" t="s">
        <v>629</v>
      </c>
      <c r="I485" s="4" t="s">
        <v>111</v>
      </c>
      <c r="J485" s="5">
        <v>2025</v>
      </c>
      <c r="K485" s="6">
        <v>500000</v>
      </c>
      <c r="L485" s="6">
        <v>400000</v>
      </c>
      <c r="M485" s="6">
        <v>100000</v>
      </c>
      <c r="N485" s="6">
        <v>0</v>
      </c>
    </row>
    <row r="486" spans="1:14" ht="15">
      <c r="A486" s="4">
        <v>13</v>
      </c>
      <c r="B486" t="s">
        <v>599</v>
      </c>
      <c r="C486" t="s">
        <v>630</v>
      </c>
      <c r="E486" s="4" t="s">
        <v>17</v>
      </c>
      <c r="F486" t="s">
        <v>631</v>
      </c>
      <c r="G486" t="s">
        <v>356</v>
      </c>
      <c r="H486" t="s">
        <v>632</v>
      </c>
      <c r="I486" s="4" t="s">
        <v>617</v>
      </c>
      <c r="J486" s="5">
        <v>2025</v>
      </c>
      <c r="K486" s="6">
        <v>650000</v>
      </c>
      <c r="L486" s="6">
        <v>520000</v>
      </c>
      <c r="M486" s="6">
        <v>130000</v>
      </c>
      <c r="N486" s="6">
        <v>0</v>
      </c>
    </row>
    <row r="487" spans="1:14" ht="15">
      <c r="A487" s="4">
        <v>13</v>
      </c>
      <c r="B487" t="s">
        <v>599</v>
      </c>
      <c r="C487" t="s">
        <v>630</v>
      </c>
      <c r="E487" s="4" t="s">
        <v>17</v>
      </c>
      <c r="F487" t="s">
        <v>631</v>
      </c>
      <c r="G487" t="s">
        <v>356</v>
      </c>
      <c r="H487" t="s">
        <v>633</v>
      </c>
      <c r="I487" s="4" t="s">
        <v>111</v>
      </c>
      <c r="J487" s="5">
        <v>2025</v>
      </c>
      <c r="K487" s="6">
        <v>300000</v>
      </c>
      <c r="L487" s="6">
        <v>240000</v>
      </c>
      <c r="M487" s="6">
        <v>60000</v>
      </c>
      <c r="N487" s="6">
        <v>0</v>
      </c>
    </row>
    <row r="488" spans="1:14" ht="15">
      <c r="A488" s="4">
        <v>2</v>
      </c>
      <c r="B488" t="s">
        <v>599</v>
      </c>
      <c r="C488" t="s">
        <v>634</v>
      </c>
      <c r="E488" s="4" t="s">
        <v>17</v>
      </c>
      <c r="F488" t="s">
        <v>635</v>
      </c>
      <c r="G488" t="s">
        <v>125</v>
      </c>
      <c r="H488" t="s">
        <v>636</v>
      </c>
      <c r="I488" s="4" t="s">
        <v>617</v>
      </c>
      <c r="J488" s="5">
        <v>2025</v>
      </c>
      <c r="K488" s="6">
        <v>975000</v>
      </c>
      <c r="L488" s="6">
        <v>780000</v>
      </c>
      <c r="M488" s="6">
        <v>195000</v>
      </c>
      <c r="N488" s="6">
        <v>0</v>
      </c>
    </row>
    <row r="489" spans="1:14" ht="15">
      <c r="A489" s="4">
        <v>2</v>
      </c>
      <c r="B489" t="s">
        <v>599</v>
      </c>
      <c r="C489" t="s">
        <v>634</v>
      </c>
      <c r="E489" s="4" t="s">
        <v>17</v>
      </c>
      <c r="F489" t="s">
        <v>635</v>
      </c>
      <c r="G489" t="s">
        <v>125</v>
      </c>
      <c r="H489" t="s">
        <v>637</v>
      </c>
      <c r="I489" s="4" t="s">
        <v>111</v>
      </c>
      <c r="J489" s="5">
        <v>2025</v>
      </c>
      <c r="K489" s="6">
        <v>200000</v>
      </c>
      <c r="L489" s="6">
        <v>160000</v>
      </c>
      <c r="M489" s="6">
        <v>40000</v>
      </c>
      <c r="N489" s="6">
        <v>0</v>
      </c>
    </row>
    <row r="490" spans="1:14" ht="15">
      <c r="A490" s="4">
        <v>11</v>
      </c>
      <c r="B490" t="s">
        <v>599</v>
      </c>
      <c r="C490" t="s">
        <v>638</v>
      </c>
      <c r="E490" s="4" t="s">
        <v>17</v>
      </c>
      <c r="F490" t="s">
        <v>639</v>
      </c>
      <c r="G490" t="s">
        <v>640</v>
      </c>
      <c r="H490" t="s">
        <v>641</v>
      </c>
      <c r="I490" s="4" t="s">
        <v>608</v>
      </c>
      <c r="J490" s="5">
        <v>2025</v>
      </c>
      <c r="K490" s="6">
        <v>500000</v>
      </c>
      <c r="L490" s="6">
        <v>400000</v>
      </c>
      <c r="M490" s="6">
        <v>100000</v>
      </c>
      <c r="N490" s="6">
        <v>0</v>
      </c>
    </row>
    <row r="491" spans="1:14" ht="15">
      <c r="A491" s="4">
        <v>11</v>
      </c>
      <c r="B491" t="s">
        <v>599</v>
      </c>
      <c r="C491" t="s">
        <v>638</v>
      </c>
      <c r="E491" s="4" t="s">
        <v>17</v>
      </c>
      <c r="F491" t="s">
        <v>639</v>
      </c>
      <c r="G491" t="s">
        <v>640</v>
      </c>
      <c r="H491" t="s">
        <v>642</v>
      </c>
      <c r="I491" s="4" t="s">
        <v>111</v>
      </c>
      <c r="J491" s="5">
        <v>2025</v>
      </c>
      <c r="K491" s="6">
        <v>700000</v>
      </c>
      <c r="L491" s="6">
        <v>560000</v>
      </c>
      <c r="M491" s="6">
        <v>140000</v>
      </c>
      <c r="N491" s="6">
        <v>0</v>
      </c>
    </row>
    <row r="492" spans="1:14" ht="15">
      <c r="A492" s="4">
        <v>11</v>
      </c>
      <c r="B492" t="s">
        <v>599</v>
      </c>
      <c r="C492" t="s">
        <v>638</v>
      </c>
      <c r="E492" s="4" t="s">
        <v>17</v>
      </c>
      <c r="F492" t="s">
        <v>639</v>
      </c>
      <c r="G492" t="s">
        <v>640</v>
      </c>
      <c r="H492" t="s">
        <v>643</v>
      </c>
      <c r="I492" s="4" t="s">
        <v>617</v>
      </c>
      <c r="J492" s="5">
        <v>2025</v>
      </c>
      <c r="K492" s="6">
        <v>600000</v>
      </c>
      <c r="L492" s="6">
        <v>480000</v>
      </c>
      <c r="M492" s="6">
        <v>120000</v>
      </c>
      <c r="N492" s="6">
        <v>0</v>
      </c>
    </row>
    <row r="493" spans="1:14" ht="15">
      <c r="A493" s="4">
        <v>8</v>
      </c>
      <c r="B493" t="s">
        <v>599</v>
      </c>
      <c r="C493" t="s">
        <v>644</v>
      </c>
      <c r="E493" s="4" t="s">
        <v>17</v>
      </c>
      <c r="F493" t="s">
        <v>645</v>
      </c>
      <c r="G493" t="s">
        <v>646</v>
      </c>
      <c r="H493" t="s">
        <v>647</v>
      </c>
      <c r="I493" s="4" t="s">
        <v>617</v>
      </c>
      <c r="J493" s="5">
        <v>2025</v>
      </c>
      <c r="K493" s="6">
        <v>500000</v>
      </c>
      <c r="L493" s="6">
        <v>400000</v>
      </c>
      <c r="M493" s="6">
        <v>100000</v>
      </c>
      <c r="N493" s="6">
        <v>0</v>
      </c>
    </row>
    <row r="494" spans="1:14" ht="15">
      <c r="A494" s="4">
        <v>8</v>
      </c>
      <c r="B494" t="s">
        <v>599</v>
      </c>
      <c r="C494" t="s">
        <v>644</v>
      </c>
      <c r="E494" s="4" t="s">
        <v>17</v>
      </c>
      <c r="F494" t="s">
        <v>645</v>
      </c>
      <c r="G494" t="s">
        <v>646</v>
      </c>
      <c r="H494" t="s">
        <v>648</v>
      </c>
      <c r="I494" s="4" t="s">
        <v>608</v>
      </c>
      <c r="J494" s="5">
        <v>2025</v>
      </c>
      <c r="K494" s="6">
        <v>100000</v>
      </c>
      <c r="L494" s="6">
        <v>80000</v>
      </c>
      <c r="M494" s="6">
        <v>20000</v>
      </c>
      <c r="N494" s="6">
        <v>0</v>
      </c>
    </row>
    <row r="495" spans="1:14" ht="15">
      <c r="A495" s="4">
        <v>8</v>
      </c>
      <c r="B495" t="s">
        <v>599</v>
      </c>
      <c r="C495" t="s">
        <v>644</v>
      </c>
      <c r="E495" s="4" t="s">
        <v>17</v>
      </c>
      <c r="F495" t="s">
        <v>645</v>
      </c>
      <c r="G495" t="s">
        <v>646</v>
      </c>
      <c r="H495" t="s">
        <v>649</v>
      </c>
      <c r="I495" s="4" t="s">
        <v>111</v>
      </c>
      <c r="J495" s="5">
        <v>2025</v>
      </c>
      <c r="K495" s="6">
        <v>400000</v>
      </c>
      <c r="L495" s="6">
        <v>320000</v>
      </c>
      <c r="M495" s="6">
        <v>80000</v>
      </c>
      <c r="N495" s="6">
        <v>0</v>
      </c>
    </row>
    <row r="496" spans="1:14" ht="15">
      <c r="A496" s="4">
        <v>10</v>
      </c>
      <c r="B496" t="s">
        <v>599</v>
      </c>
      <c r="C496" t="s">
        <v>650</v>
      </c>
      <c r="E496" s="4" t="s">
        <v>17</v>
      </c>
      <c r="F496" t="s">
        <v>651</v>
      </c>
      <c r="G496" t="s">
        <v>30</v>
      </c>
      <c r="H496" t="s">
        <v>652</v>
      </c>
      <c r="I496" s="4" t="s">
        <v>617</v>
      </c>
      <c r="J496" s="5">
        <v>2025</v>
      </c>
      <c r="K496" s="6">
        <v>3500000</v>
      </c>
      <c r="L496" s="6">
        <v>2800000</v>
      </c>
      <c r="M496" s="6">
        <v>700000</v>
      </c>
      <c r="N496" s="6">
        <v>0</v>
      </c>
    </row>
    <row r="497" spans="1:14" ht="15">
      <c r="A497" s="4">
        <v>10</v>
      </c>
      <c r="B497" t="s">
        <v>599</v>
      </c>
      <c r="C497" t="s">
        <v>650</v>
      </c>
      <c r="E497" s="4" t="s">
        <v>17</v>
      </c>
      <c r="F497" t="s">
        <v>651</v>
      </c>
      <c r="G497" t="s">
        <v>30</v>
      </c>
      <c r="H497" t="s">
        <v>653</v>
      </c>
      <c r="I497" s="4" t="s">
        <v>608</v>
      </c>
      <c r="J497" s="5">
        <v>2025</v>
      </c>
      <c r="K497" s="6">
        <v>1000000</v>
      </c>
      <c r="L497" s="6">
        <v>800000</v>
      </c>
      <c r="M497" s="6">
        <v>200000</v>
      </c>
      <c r="N497" s="6">
        <v>0</v>
      </c>
    </row>
    <row r="498" spans="1:14" ht="15">
      <c r="A498" s="4">
        <v>10</v>
      </c>
      <c r="B498" t="s">
        <v>599</v>
      </c>
      <c r="C498" t="s">
        <v>650</v>
      </c>
      <c r="E498" s="4" t="s">
        <v>17</v>
      </c>
      <c r="F498" t="s">
        <v>651</v>
      </c>
      <c r="G498" t="s">
        <v>30</v>
      </c>
      <c r="H498" t="s">
        <v>654</v>
      </c>
      <c r="I498" s="4" t="s">
        <v>111</v>
      </c>
      <c r="J498" s="5">
        <v>2025</v>
      </c>
      <c r="K498" s="6">
        <v>750000</v>
      </c>
      <c r="L498" s="6">
        <v>600000</v>
      </c>
      <c r="M498" s="6">
        <v>150000</v>
      </c>
      <c r="N498" s="6">
        <v>0</v>
      </c>
    </row>
    <row r="499" spans="1:14" ht="15">
      <c r="A499" s="4">
        <v>8</v>
      </c>
      <c r="B499" t="s">
        <v>599</v>
      </c>
      <c r="C499" t="s">
        <v>655</v>
      </c>
      <c r="E499" s="4" t="s">
        <v>17</v>
      </c>
      <c r="F499" t="s">
        <v>656</v>
      </c>
      <c r="G499" t="s">
        <v>657</v>
      </c>
      <c r="H499" t="s">
        <v>658</v>
      </c>
      <c r="I499" s="4" t="s">
        <v>617</v>
      </c>
      <c r="J499" s="5">
        <v>2025</v>
      </c>
      <c r="K499" s="6">
        <v>2250000</v>
      </c>
      <c r="L499" s="6">
        <v>1800000</v>
      </c>
      <c r="M499" s="6">
        <v>450000</v>
      </c>
      <c r="N499" s="6">
        <v>0</v>
      </c>
    </row>
    <row r="500" spans="1:14" ht="15">
      <c r="A500" s="4">
        <v>8</v>
      </c>
      <c r="B500" t="s">
        <v>599</v>
      </c>
      <c r="C500" t="s">
        <v>655</v>
      </c>
      <c r="E500" s="4" t="s">
        <v>17</v>
      </c>
      <c r="F500" t="s">
        <v>656</v>
      </c>
      <c r="G500" t="s">
        <v>657</v>
      </c>
      <c r="H500" t="s">
        <v>659</v>
      </c>
      <c r="I500" s="4" t="s">
        <v>111</v>
      </c>
      <c r="J500" s="5">
        <v>2025</v>
      </c>
      <c r="K500" s="6">
        <v>500000</v>
      </c>
      <c r="L500" s="6">
        <v>400000</v>
      </c>
      <c r="M500" s="6">
        <v>100000</v>
      </c>
      <c r="N500" s="6">
        <v>0</v>
      </c>
    </row>
    <row r="501" spans="1:15" ht="15">
      <c r="A501" s="4">
        <v>8</v>
      </c>
      <c r="B501" t="s">
        <v>599</v>
      </c>
      <c r="C501" t="s">
        <v>655</v>
      </c>
      <c r="E501" s="4" t="s">
        <v>17</v>
      </c>
      <c r="F501" t="s">
        <v>656</v>
      </c>
      <c r="G501" t="s">
        <v>657</v>
      </c>
      <c r="H501" t="s">
        <v>660</v>
      </c>
      <c r="I501" s="4" t="s">
        <v>608</v>
      </c>
      <c r="J501" s="5">
        <v>2025</v>
      </c>
      <c r="K501" s="6">
        <v>44000000</v>
      </c>
      <c r="L501" s="6">
        <v>35200000</v>
      </c>
      <c r="M501" s="6">
        <v>8800000</v>
      </c>
      <c r="N501" s="6">
        <v>0</v>
      </c>
      <c r="O501" t="s">
        <v>661</v>
      </c>
    </row>
    <row r="502" spans="1:14" ht="15">
      <c r="A502" s="4">
        <v>70</v>
      </c>
      <c r="B502" t="s">
        <v>599</v>
      </c>
      <c r="C502" t="s">
        <v>92</v>
      </c>
      <c r="E502" s="4" t="s">
        <v>17</v>
      </c>
      <c r="F502" t="s">
        <v>92</v>
      </c>
      <c r="G502" t="s">
        <v>92</v>
      </c>
      <c r="H502" t="s">
        <v>662</v>
      </c>
      <c r="I502" s="4" t="s">
        <v>617</v>
      </c>
      <c r="J502" s="5">
        <v>2025</v>
      </c>
      <c r="K502" s="6">
        <v>6250000</v>
      </c>
      <c r="L502" s="6">
        <v>5000000</v>
      </c>
      <c r="M502" s="6">
        <v>1250000</v>
      </c>
      <c r="N502" s="6">
        <v>0</v>
      </c>
    </row>
    <row r="503" spans="1:14" ht="15">
      <c r="A503" s="4">
        <v>70</v>
      </c>
      <c r="B503" t="s">
        <v>599</v>
      </c>
      <c r="C503" t="s">
        <v>92</v>
      </c>
      <c r="E503" s="4" t="s">
        <v>17</v>
      </c>
      <c r="F503" t="s">
        <v>92</v>
      </c>
      <c r="G503" t="s">
        <v>92</v>
      </c>
      <c r="H503" t="s">
        <v>663</v>
      </c>
      <c r="I503" s="4" t="s">
        <v>608</v>
      </c>
      <c r="J503" s="5">
        <v>2025</v>
      </c>
      <c r="K503" s="6">
        <v>23000000</v>
      </c>
      <c r="L503" s="6">
        <v>18400000</v>
      </c>
      <c r="M503" s="6">
        <v>4600000</v>
      </c>
      <c r="N503" s="6">
        <v>0</v>
      </c>
    </row>
    <row r="504" spans="10:14" ht="15">
      <c r="J504" s="7" t="s">
        <v>26</v>
      </c>
      <c r="K504" s="8">
        <f>SUBTOTAL(9,K474:K503)</f>
        <v>174337500</v>
      </c>
      <c r="L504" s="8">
        <f>SUBTOTAL(9,L474:L503)</f>
        <v>139470000</v>
      </c>
      <c r="M504" s="8">
        <f>SUBTOTAL(9,M474:M503)</f>
        <v>34867500</v>
      </c>
      <c r="N504" s="8">
        <f>SUBTOTAL(9,N474:N503)</f>
        <v>0</v>
      </c>
    </row>
    <row r="505" spans="1:14" ht="15">
      <c r="A505" s="4" t="s">
        <v>598</v>
      </c>
      <c r="B505" t="s">
        <v>599</v>
      </c>
      <c r="C505" t="s">
        <v>600</v>
      </c>
      <c r="E505" s="4" t="s">
        <v>17</v>
      </c>
      <c r="F505" t="s">
        <v>601</v>
      </c>
      <c r="G505" t="s">
        <v>602</v>
      </c>
      <c r="H505" t="s">
        <v>664</v>
      </c>
      <c r="I505" s="4" t="s">
        <v>111</v>
      </c>
      <c r="J505" s="5">
        <v>2026</v>
      </c>
      <c r="K505" s="6">
        <v>400000</v>
      </c>
      <c r="L505" s="6">
        <v>320000</v>
      </c>
      <c r="M505" s="6">
        <v>80000</v>
      </c>
      <c r="N505" s="6">
        <v>0</v>
      </c>
    </row>
    <row r="506" spans="1:14" ht="15">
      <c r="A506" s="4">
        <v>70</v>
      </c>
      <c r="B506" t="s">
        <v>599</v>
      </c>
      <c r="C506" t="s">
        <v>604</v>
      </c>
      <c r="E506" s="4" t="s">
        <v>17</v>
      </c>
      <c r="F506" t="s">
        <v>92</v>
      </c>
      <c r="G506" t="s">
        <v>114</v>
      </c>
      <c r="H506" t="s">
        <v>665</v>
      </c>
      <c r="I506" s="4" t="s">
        <v>111</v>
      </c>
      <c r="J506" s="5">
        <v>2026</v>
      </c>
      <c r="K506" s="6">
        <v>450000</v>
      </c>
      <c r="L506" s="6">
        <v>360000</v>
      </c>
      <c r="M506" s="6">
        <v>90000</v>
      </c>
      <c r="N506" s="6">
        <v>0</v>
      </c>
    </row>
    <row r="507" spans="1:14" ht="15">
      <c r="A507" s="4">
        <v>70</v>
      </c>
      <c r="B507" t="s">
        <v>599</v>
      </c>
      <c r="C507" t="s">
        <v>606</v>
      </c>
      <c r="E507" s="4" t="s">
        <v>17</v>
      </c>
      <c r="F507" t="s">
        <v>92</v>
      </c>
      <c r="G507" t="s">
        <v>92</v>
      </c>
      <c r="H507" t="s">
        <v>607</v>
      </c>
      <c r="I507" s="4" t="s">
        <v>608</v>
      </c>
      <c r="J507" s="5">
        <v>2026</v>
      </c>
      <c r="K507" s="6">
        <v>1500000</v>
      </c>
      <c r="L507" s="6">
        <v>1200000</v>
      </c>
      <c r="M507" s="6">
        <v>300000</v>
      </c>
      <c r="N507" s="6">
        <v>0</v>
      </c>
    </row>
    <row r="508" spans="1:14" ht="15">
      <c r="A508" s="4">
        <v>78</v>
      </c>
      <c r="B508" t="s">
        <v>599</v>
      </c>
      <c r="C508" t="s">
        <v>609</v>
      </c>
      <c r="E508" s="4" t="s">
        <v>17</v>
      </c>
      <c r="F508" t="s">
        <v>109</v>
      </c>
      <c r="G508" t="s">
        <v>92</v>
      </c>
      <c r="H508" t="s">
        <v>666</v>
      </c>
      <c r="I508" s="4" t="s">
        <v>608</v>
      </c>
      <c r="J508" s="5">
        <v>2026</v>
      </c>
      <c r="K508" s="6">
        <v>15000000</v>
      </c>
      <c r="L508" s="6">
        <v>12000000</v>
      </c>
      <c r="M508" s="6">
        <v>3000000</v>
      </c>
      <c r="N508" s="6">
        <v>0</v>
      </c>
    </row>
    <row r="509" spans="1:14" ht="15">
      <c r="A509" s="4">
        <v>1</v>
      </c>
      <c r="B509" t="s">
        <v>599</v>
      </c>
      <c r="C509" t="s">
        <v>667</v>
      </c>
      <c r="E509" s="4" t="s">
        <v>17</v>
      </c>
      <c r="F509" t="s">
        <v>109</v>
      </c>
      <c r="G509" t="s">
        <v>446</v>
      </c>
      <c r="H509" t="s">
        <v>668</v>
      </c>
      <c r="I509" s="4" t="s">
        <v>21</v>
      </c>
      <c r="J509" s="5">
        <v>2026</v>
      </c>
      <c r="K509" s="6">
        <v>37500000</v>
      </c>
      <c r="L509" s="6">
        <v>30000000</v>
      </c>
      <c r="M509" s="6">
        <v>7500000</v>
      </c>
      <c r="N509" s="6">
        <v>0</v>
      </c>
    </row>
    <row r="510" spans="1:14" ht="15">
      <c r="A510" s="4">
        <v>8</v>
      </c>
      <c r="B510" t="s">
        <v>599</v>
      </c>
      <c r="C510" t="s">
        <v>669</v>
      </c>
      <c r="E510" s="4" t="s">
        <v>17</v>
      </c>
      <c r="F510" t="s">
        <v>109</v>
      </c>
      <c r="G510" t="s">
        <v>65</v>
      </c>
      <c r="H510" t="s">
        <v>670</v>
      </c>
      <c r="I510" s="4" t="s">
        <v>21</v>
      </c>
      <c r="J510" s="5">
        <v>2026</v>
      </c>
      <c r="K510" s="6">
        <v>15000000</v>
      </c>
      <c r="L510" s="6">
        <v>12000000</v>
      </c>
      <c r="M510" s="6">
        <v>3000000</v>
      </c>
      <c r="N510" s="6">
        <v>0</v>
      </c>
    </row>
    <row r="511" spans="1:14" ht="15">
      <c r="A511" s="4">
        <v>8</v>
      </c>
      <c r="B511" t="s">
        <v>599</v>
      </c>
      <c r="C511" t="s">
        <v>671</v>
      </c>
      <c r="E511" s="4" t="s">
        <v>17</v>
      </c>
      <c r="F511" t="s">
        <v>109</v>
      </c>
      <c r="G511" t="s">
        <v>65</v>
      </c>
      <c r="H511" t="s">
        <v>672</v>
      </c>
      <c r="I511" s="4" t="s">
        <v>21</v>
      </c>
      <c r="J511" s="5">
        <v>2026</v>
      </c>
      <c r="K511" s="6">
        <v>25000000</v>
      </c>
      <c r="L511" s="6">
        <v>20000000</v>
      </c>
      <c r="M511" s="6">
        <v>5000000</v>
      </c>
      <c r="N511" s="6">
        <v>0</v>
      </c>
    </row>
    <row r="512" spans="1:14" ht="15">
      <c r="A512" s="4">
        <v>79</v>
      </c>
      <c r="B512" t="s">
        <v>599</v>
      </c>
      <c r="C512" t="s">
        <v>613</v>
      </c>
      <c r="E512" s="4" t="s">
        <v>17</v>
      </c>
      <c r="F512" t="s">
        <v>614</v>
      </c>
      <c r="G512" t="s">
        <v>92</v>
      </c>
      <c r="H512" t="s">
        <v>673</v>
      </c>
      <c r="I512" s="4" t="s">
        <v>608</v>
      </c>
      <c r="J512" s="5">
        <v>2026</v>
      </c>
      <c r="K512" s="6">
        <v>1000000</v>
      </c>
      <c r="L512" s="6">
        <v>800000</v>
      </c>
      <c r="M512" s="6">
        <v>200000</v>
      </c>
      <c r="N512" s="6">
        <v>0</v>
      </c>
    </row>
    <row r="513" spans="1:14" ht="15">
      <c r="A513" s="4">
        <v>79</v>
      </c>
      <c r="B513" t="s">
        <v>599</v>
      </c>
      <c r="C513" t="s">
        <v>613</v>
      </c>
      <c r="E513" s="4" t="s">
        <v>17</v>
      </c>
      <c r="F513" t="s">
        <v>614</v>
      </c>
      <c r="G513" t="s">
        <v>92</v>
      </c>
      <c r="H513" t="s">
        <v>616</v>
      </c>
      <c r="I513" s="4" t="s">
        <v>617</v>
      </c>
      <c r="J513" s="5">
        <v>2026</v>
      </c>
      <c r="K513" s="6">
        <v>10500000</v>
      </c>
      <c r="L513" s="6">
        <v>8400000</v>
      </c>
      <c r="M513" s="6">
        <v>2100000</v>
      </c>
      <c r="N513" s="6">
        <v>0</v>
      </c>
    </row>
    <row r="514" spans="1:14" ht="15">
      <c r="A514" s="4">
        <v>79</v>
      </c>
      <c r="B514" t="s">
        <v>599</v>
      </c>
      <c r="C514" t="s">
        <v>613</v>
      </c>
      <c r="E514" s="4" t="s">
        <v>17</v>
      </c>
      <c r="F514" t="s">
        <v>614</v>
      </c>
      <c r="G514" t="s">
        <v>92</v>
      </c>
      <c r="H514" t="s">
        <v>674</v>
      </c>
      <c r="I514" s="4" t="s">
        <v>608</v>
      </c>
      <c r="J514" s="5">
        <v>2026</v>
      </c>
      <c r="K514" s="6">
        <v>6250000</v>
      </c>
      <c r="L514" s="6">
        <v>5000000</v>
      </c>
      <c r="M514" s="6">
        <v>1250000</v>
      </c>
      <c r="N514" s="6">
        <v>0</v>
      </c>
    </row>
    <row r="515" spans="1:14" ht="15">
      <c r="A515" s="4">
        <v>7</v>
      </c>
      <c r="B515" t="s">
        <v>599</v>
      </c>
      <c r="C515" t="s">
        <v>621</v>
      </c>
      <c r="E515" s="4" t="s">
        <v>17</v>
      </c>
      <c r="F515" t="s">
        <v>622</v>
      </c>
      <c r="G515" t="s">
        <v>40</v>
      </c>
      <c r="H515" t="s">
        <v>675</v>
      </c>
      <c r="I515" s="4" t="s">
        <v>111</v>
      </c>
      <c r="J515" s="5">
        <v>2026</v>
      </c>
      <c r="K515" s="6">
        <v>575000</v>
      </c>
      <c r="L515" s="6">
        <v>460000</v>
      </c>
      <c r="M515" s="6">
        <v>115000</v>
      </c>
      <c r="N515" s="6">
        <v>0</v>
      </c>
    </row>
    <row r="516" spans="1:14" ht="15">
      <c r="A516" s="4">
        <v>7</v>
      </c>
      <c r="B516" t="s">
        <v>599</v>
      </c>
      <c r="C516" t="s">
        <v>621</v>
      </c>
      <c r="E516" s="4" t="s">
        <v>17</v>
      </c>
      <c r="F516" t="s">
        <v>622</v>
      </c>
      <c r="G516" t="s">
        <v>40</v>
      </c>
      <c r="H516" t="s">
        <v>676</v>
      </c>
      <c r="I516" s="4" t="s">
        <v>608</v>
      </c>
      <c r="J516" s="5">
        <v>2026</v>
      </c>
      <c r="K516" s="6">
        <v>200000</v>
      </c>
      <c r="L516" s="6">
        <v>160000</v>
      </c>
      <c r="M516" s="6">
        <v>40000</v>
      </c>
      <c r="N516" s="6">
        <v>0</v>
      </c>
    </row>
    <row r="517" spans="1:14" ht="15">
      <c r="A517" s="4">
        <v>1</v>
      </c>
      <c r="B517" t="s">
        <v>599</v>
      </c>
      <c r="C517" t="s">
        <v>625</v>
      </c>
      <c r="E517" s="4" t="s">
        <v>17</v>
      </c>
      <c r="F517" t="s">
        <v>626</v>
      </c>
      <c r="G517" t="s">
        <v>627</v>
      </c>
      <c r="H517" t="s">
        <v>677</v>
      </c>
      <c r="I517" s="4" t="s">
        <v>617</v>
      </c>
      <c r="J517" s="5">
        <v>2026</v>
      </c>
      <c r="K517" s="6">
        <v>1625000</v>
      </c>
      <c r="L517" s="6">
        <v>1300000</v>
      </c>
      <c r="M517" s="6">
        <v>325000</v>
      </c>
      <c r="N517" s="6">
        <v>0</v>
      </c>
    </row>
    <row r="518" spans="1:14" ht="15">
      <c r="A518" s="4">
        <v>1</v>
      </c>
      <c r="B518" t="s">
        <v>599</v>
      </c>
      <c r="C518" t="s">
        <v>625</v>
      </c>
      <c r="E518" s="4" t="s">
        <v>17</v>
      </c>
      <c r="F518" t="s">
        <v>626</v>
      </c>
      <c r="G518" t="s">
        <v>627</v>
      </c>
      <c r="H518" t="s">
        <v>678</v>
      </c>
      <c r="I518" s="4" t="s">
        <v>111</v>
      </c>
      <c r="J518" s="5">
        <v>2026</v>
      </c>
      <c r="K518" s="6">
        <v>500000</v>
      </c>
      <c r="L518" s="6">
        <v>400000</v>
      </c>
      <c r="M518" s="6">
        <v>100000</v>
      </c>
      <c r="N518" s="6">
        <v>0</v>
      </c>
    </row>
    <row r="519" spans="1:14" ht="15">
      <c r="A519" s="4">
        <v>13</v>
      </c>
      <c r="B519" t="s">
        <v>599</v>
      </c>
      <c r="C519" t="s">
        <v>630</v>
      </c>
      <c r="E519" s="4" t="s">
        <v>17</v>
      </c>
      <c r="F519" t="s">
        <v>631</v>
      </c>
      <c r="G519" t="s">
        <v>356</v>
      </c>
      <c r="H519" t="s">
        <v>679</v>
      </c>
      <c r="I519" s="4" t="s">
        <v>111</v>
      </c>
      <c r="J519" s="5">
        <v>2026</v>
      </c>
      <c r="K519" s="6">
        <v>300000</v>
      </c>
      <c r="L519" s="6">
        <v>240000</v>
      </c>
      <c r="M519" s="6">
        <v>60000</v>
      </c>
      <c r="N519" s="6">
        <v>0</v>
      </c>
    </row>
    <row r="520" spans="1:14" ht="15">
      <c r="A520" s="4">
        <v>2</v>
      </c>
      <c r="B520" t="s">
        <v>599</v>
      </c>
      <c r="C520" t="s">
        <v>634</v>
      </c>
      <c r="E520" s="4" t="s">
        <v>17</v>
      </c>
      <c r="F520" t="s">
        <v>635</v>
      </c>
      <c r="G520" t="s">
        <v>125</v>
      </c>
      <c r="H520" t="s">
        <v>680</v>
      </c>
      <c r="I520" s="4" t="s">
        <v>617</v>
      </c>
      <c r="J520" s="5">
        <v>2026</v>
      </c>
      <c r="K520" s="6">
        <v>1040000</v>
      </c>
      <c r="L520" s="6">
        <v>832000</v>
      </c>
      <c r="M520" s="6">
        <v>208000</v>
      </c>
      <c r="N520" s="6">
        <v>0</v>
      </c>
    </row>
    <row r="521" spans="1:14" ht="15">
      <c r="A521" s="4">
        <v>2</v>
      </c>
      <c r="B521" t="s">
        <v>599</v>
      </c>
      <c r="C521" t="s">
        <v>634</v>
      </c>
      <c r="E521" s="4" t="s">
        <v>17</v>
      </c>
      <c r="F521" t="s">
        <v>635</v>
      </c>
      <c r="G521" t="s">
        <v>125</v>
      </c>
      <c r="H521" t="s">
        <v>681</v>
      </c>
      <c r="I521" s="4" t="s">
        <v>111</v>
      </c>
      <c r="J521" s="5">
        <v>2026</v>
      </c>
      <c r="K521" s="6">
        <v>200000</v>
      </c>
      <c r="L521" s="6">
        <v>160000</v>
      </c>
      <c r="M521" s="6">
        <v>40000</v>
      </c>
      <c r="N521" s="6">
        <v>0</v>
      </c>
    </row>
    <row r="522" spans="1:14" ht="15">
      <c r="A522" s="4">
        <v>8</v>
      </c>
      <c r="B522" t="s">
        <v>599</v>
      </c>
      <c r="C522" t="s">
        <v>644</v>
      </c>
      <c r="E522" s="4" t="s">
        <v>17</v>
      </c>
      <c r="F522" t="s">
        <v>645</v>
      </c>
      <c r="G522" t="s">
        <v>646</v>
      </c>
      <c r="H522" t="s">
        <v>682</v>
      </c>
      <c r="I522" s="4" t="s">
        <v>617</v>
      </c>
      <c r="J522" s="5">
        <v>2026</v>
      </c>
      <c r="K522" s="6">
        <v>500000</v>
      </c>
      <c r="L522" s="6">
        <v>400000</v>
      </c>
      <c r="M522" s="6">
        <v>100000</v>
      </c>
      <c r="N522" s="6">
        <v>0</v>
      </c>
    </row>
    <row r="523" spans="1:14" ht="15">
      <c r="A523" s="4">
        <v>8</v>
      </c>
      <c r="B523" t="s">
        <v>599</v>
      </c>
      <c r="C523" t="s">
        <v>644</v>
      </c>
      <c r="E523" s="4" t="s">
        <v>17</v>
      </c>
      <c r="F523" t="s">
        <v>645</v>
      </c>
      <c r="G523" t="s">
        <v>646</v>
      </c>
      <c r="H523" t="s">
        <v>683</v>
      </c>
      <c r="I523" s="4" t="s">
        <v>608</v>
      </c>
      <c r="J523" s="5">
        <v>2026</v>
      </c>
      <c r="K523" s="6">
        <v>100000</v>
      </c>
      <c r="L523" s="6">
        <v>80000</v>
      </c>
      <c r="M523" s="6">
        <v>20000</v>
      </c>
      <c r="N523" s="6">
        <v>0</v>
      </c>
    </row>
    <row r="524" spans="1:14" ht="15">
      <c r="A524" s="4">
        <v>8</v>
      </c>
      <c r="B524" t="s">
        <v>599</v>
      </c>
      <c r="C524" t="s">
        <v>644</v>
      </c>
      <c r="E524" s="4" t="s">
        <v>17</v>
      </c>
      <c r="F524" t="s">
        <v>645</v>
      </c>
      <c r="G524" t="s">
        <v>646</v>
      </c>
      <c r="H524" t="s">
        <v>684</v>
      </c>
      <c r="I524" s="4" t="s">
        <v>111</v>
      </c>
      <c r="J524" s="5">
        <v>2026</v>
      </c>
      <c r="K524" s="6">
        <v>400000</v>
      </c>
      <c r="L524" s="6">
        <v>320000</v>
      </c>
      <c r="M524" s="6">
        <v>80000</v>
      </c>
      <c r="N524" s="6">
        <v>0</v>
      </c>
    </row>
    <row r="525" spans="1:14" ht="15">
      <c r="A525" s="4">
        <v>10</v>
      </c>
      <c r="B525" t="s">
        <v>599</v>
      </c>
      <c r="C525" t="s">
        <v>650</v>
      </c>
      <c r="E525" s="4" t="s">
        <v>17</v>
      </c>
      <c r="F525" t="s">
        <v>651</v>
      </c>
      <c r="G525" t="s">
        <v>30</v>
      </c>
      <c r="H525" t="s">
        <v>685</v>
      </c>
      <c r="I525" s="4" t="s">
        <v>617</v>
      </c>
      <c r="J525" s="5">
        <v>2026</v>
      </c>
      <c r="K525" s="6">
        <v>3500000</v>
      </c>
      <c r="L525" s="6">
        <v>2800000</v>
      </c>
      <c r="M525" s="6">
        <v>700000</v>
      </c>
      <c r="N525" s="6">
        <v>0</v>
      </c>
    </row>
    <row r="526" spans="1:14" ht="15">
      <c r="A526" s="4">
        <v>10</v>
      </c>
      <c r="B526" t="s">
        <v>599</v>
      </c>
      <c r="C526" t="s">
        <v>650</v>
      </c>
      <c r="E526" s="4" t="s">
        <v>17</v>
      </c>
      <c r="F526" t="s">
        <v>651</v>
      </c>
      <c r="G526" t="s">
        <v>30</v>
      </c>
      <c r="H526" t="s">
        <v>686</v>
      </c>
      <c r="I526" s="4" t="s">
        <v>608</v>
      </c>
      <c r="J526" s="5">
        <v>2026</v>
      </c>
      <c r="K526" s="6">
        <v>1000000</v>
      </c>
      <c r="L526" s="6">
        <v>800000</v>
      </c>
      <c r="M526" s="6">
        <v>200000</v>
      </c>
      <c r="N526" s="6">
        <v>0</v>
      </c>
    </row>
    <row r="527" spans="1:14" ht="15">
      <c r="A527" s="4">
        <v>10</v>
      </c>
      <c r="B527" t="s">
        <v>599</v>
      </c>
      <c r="C527" t="s">
        <v>650</v>
      </c>
      <c r="E527" s="4" t="s">
        <v>17</v>
      </c>
      <c r="F527" t="s">
        <v>651</v>
      </c>
      <c r="G527" t="s">
        <v>30</v>
      </c>
      <c r="H527" t="s">
        <v>687</v>
      </c>
      <c r="I527" s="4" t="s">
        <v>111</v>
      </c>
      <c r="J527" s="5">
        <v>2026</v>
      </c>
      <c r="K527" s="6">
        <v>750000</v>
      </c>
      <c r="L527" s="6">
        <v>600000</v>
      </c>
      <c r="M527" s="6">
        <v>150000</v>
      </c>
      <c r="N527" s="6">
        <v>0</v>
      </c>
    </row>
    <row r="528" spans="1:14" ht="15">
      <c r="A528" s="4">
        <v>8</v>
      </c>
      <c r="B528" t="s">
        <v>599</v>
      </c>
      <c r="C528" t="s">
        <v>655</v>
      </c>
      <c r="E528" s="4" t="s">
        <v>17</v>
      </c>
      <c r="F528" t="s">
        <v>656</v>
      </c>
      <c r="G528" t="s">
        <v>657</v>
      </c>
      <c r="H528" t="s">
        <v>688</v>
      </c>
      <c r="I528" s="4" t="s">
        <v>617</v>
      </c>
      <c r="J528" s="5">
        <v>2026</v>
      </c>
      <c r="K528" s="6">
        <v>2300000</v>
      </c>
      <c r="L528" s="6">
        <v>1840000</v>
      </c>
      <c r="M528" s="6">
        <v>460000</v>
      </c>
      <c r="N528" s="6">
        <v>0</v>
      </c>
    </row>
    <row r="529" spans="1:14" ht="15">
      <c r="A529" s="4">
        <v>8</v>
      </c>
      <c r="B529" t="s">
        <v>599</v>
      </c>
      <c r="C529" t="s">
        <v>655</v>
      </c>
      <c r="E529" s="4" t="s">
        <v>17</v>
      </c>
      <c r="F529" t="s">
        <v>656</v>
      </c>
      <c r="G529" t="s">
        <v>657</v>
      </c>
      <c r="H529" t="s">
        <v>689</v>
      </c>
      <c r="I529" s="4" t="s">
        <v>111</v>
      </c>
      <c r="J529" s="5">
        <v>2026</v>
      </c>
      <c r="K529" s="6">
        <v>500000</v>
      </c>
      <c r="L529" s="6">
        <v>400000</v>
      </c>
      <c r="M529" s="6">
        <v>100000</v>
      </c>
      <c r="N529" s="6">
        <v>0</v>
      </c>
    </row>
    <row r="530" spans="1:14" ht="15">
      <c r="A530" s="4">
        <v>11</v>
      </c>
      <c r="B530" t="s">
        <v>599</v>
      </c>
      <c r="C530" t="s">
        <v>690</v>
      </c>
      <c r="E530" s="4" t="s">
        <v>17</v>
      </c>
      <c r="F530" t="s">
        <v>639</v>
      </c>
      <c r="G530" t="s">
        <v>640</v>
      </c>
      <c r="H530" t="s">
        <v>691</v>
      </c>
      <c r="I530" s="4" t="s">
        <v>608</v>
      </c>
      <c r="J530" s="5">
        <v>2026</v>
      </c>
      <c r="K530" s="6">
        <v>18750000</v>
      </c>
      <c r="L530" s="6">
        <v>15000000</v>
      </c>
      <c r="M530" s="6">
        <v>3750000</v>
      </c>
      <c r="N530" s="6">
        <v>0</v>
      </c>
    </row>
    <row r="531" spans="1:14" ht="15">
      <c r="A531" s="4">
        <v>11</v>
      </c>
      <c r="B531" t="s">
        <v>599</v>
      </c>
      <c r="C531" t="s">
        <v>690</v>
      </c>
      <c r="E531" s="4" t="s">
        <v>17</v>
      </c>
      <c r="F531" t="s">
        <v>639</v>
      </c>
      <c r="G531" t="s">
        <v>640</v>
      </c>
      <c r="H531" t="s">
        <v>692</v>
      </c>
      <c r="I531" s="4" t="s">
        <v>608</v>
      </c>
      <c r="J531" s="5">
        <v>2026</v>
      </c>
      <c r="K531" s="6">
        <v>500000</v>
      </c>
      <c r="L531" s="6">
        <v>400000</v>
      </c>
      <c r="M531" s="6">
        <v>100000</v>
      </c>
      <c r="N531" s="6">
        <v>0</v>
      </c>
    </row>
    <row r="532" spans="1:14" ht="15">
      <c r="A532" s="4">
        <v>11</v>
      </c>
      <c r="B532" t="s">
        <v>599</v>
      </c>
      <c r="C532" t="s">
        <v>690</v>
      </c>
      <c r="E532" s="4" t="s">
        <v>17</v>
      </c>
      <c r="F532" t="s">
        <v>639</v>
      </c>
      <c r="G532" t="s">
        <v>640</v>
      </c>
      <c r="H532" t="s">
        <v>693</v>
      </c>
      <c r="I532" s="4" t="s">
        <v>111</v>
      </c>
      <c r="J532" s="5">
        <v>2026</v>
      </c>
      <c r="K532" s="6">
        <v>700000</v>
      </c>
      <c r="L532" s="6">
        <v>560000</v>
      </c>
      <c r="M532" s="6">
        <v>140000</v>
      </c>
      <c r="N532" s="6">
        <v>0</v>
      </c>
    </row>
    <row r="533" spans="1:14" ht="15">
      <c r="A533" s="4">
        <v>70</v>
      </c>
      <c r="B533" t="s">
        <v>599</v>
      </c>
      <c r="C533" t="s">
        <v>92</v>
      </c>
      <c r="E533" s="4" t="s">
        <v>17</v>
      </c>
      <c r="F533" t="s">
        <v>92</v>
      </c>
      <c r="G533" t="s">
        <v>92</v>
      </c>
      <c r="H533" t="s">
        <v>663</v>
      </c>
      <c r="I533" s="4" t="s">
        <v>608</v>
      </c>
      <c r="J533" s="5">
        <v>2026</v>
      </c>
      <c r="K533" s="6">
        <v>6250000</v>
      </c>
      <c r="L533" s="6">
        <v>5000000</v>
      </c>
      <c r="M533" s="6">
        <v>1250000</v>
      </c>
      <c r="N533" s="6">
        <v>0</v>
      </c>
    </row>
    <row r="534" spans="10:14" ht="15">
      <c r="J534" s="7" t="s">
        <v>78</v>
      </c>
      <c r="K534" s="8">
        <f>SUBTOTAL(9,K505:K533)</f>
        <v>152290000</v>
      </c>
      <c r="L534" s="8">
        <f>SUBTOTAL(9,L505:L533)</f>
        <v>121832000</v>
      </c>
      <c r="M534" s="8">
        <f>SUBTOTAL(9,M505:M533)</f>
        <v>30458000</v>
      </c>
      <c r="N534" s="8">
        <f>SUBTOTAL(9,N505:N533)</f>
        <v>0</v>
      </c>
    </row>
    <row r="535" spans="1:14" ht="15">
      <c r="A535" s="4" t="s">
        <v>598</v>
      </c>
      <c r="B535" t="s">
        <v>599</v>
      </c>
      <c r="C535" t="s">
        <v>600</v>
      </c>
      <c r="E535" s="4" t="s">
        <v>17</v>
      </c>
      <c r="F535" t="s">
        <v>601</v>
      </c>
      <c r="G535" t="s">
        <v>602</v>
      </c>
      <c r="H535" t="s">
        <v>694</v>
      </c>
      <c r="I535" s="4" t="s">
        <v>111</v>
      </c>
      <c r="J535" s="5">
        <v>2027</v>
      </c>
      <c r="K535" s="6">
        <v>400000</v>
      </c>
      <c r="L535" s="6">
        <v>320000</v>
      </c>
      <c r="M535" s="6">
        <v>80000</v>
      </c>
      <c r="N535" s="6">
        <v>0</v>
      </c>
    </row>
    <row r="536" spans="1:14" ht="15">
      <c r="A536" s="4">
        <v>70</v>
      </c>
      <c r="B536" t="s">
        <v>599</v>
      </c>
      <c r="C536" t="s">
        <v>604</v>
      </c>
      <c r="E536" s="4" t="s">
        <v>17</v>
      </c>
      <c r="F536" t="s">
        <v>92</v>
      </c>
      <c r="G536" t="s">
        <v>114</v>
      </c>
      <c r="H536" t="s">
        <v>695</v>
      </c>
      <c r="I536" s="4" t="s">
        <v>111</v>
      </c>
      <c r="J536" s="5">
        <v>2027</v>
      </c>
      <c r="K536" s="6">
        <v>450000</v>
      </c>
      <c r="L536" s="6">
        <v>360000</v>
      </c>
      <c r="M536" s="6">
        <v>90000</v>
      </c>
      <c r="N536" s="6">
        <v>0</v>
      </c>
    </row>
    <row r="537" spans="1:14" ht="15">
      <c r="A537" s="4">
        <v>70</v>
      </c>
      <c r="B537" t="s">
        <v>599</v>
      </c>
      <c r="C537" t="s">
        <v>606</v>
      </c>
      <c r="E537" s="4" t="s">
        <v>17</v>
      </c>
      <c r="F537" t="s">
        <v>92</v>
      </c>
      <c r="G537" t="s">
        <v>92</v>
      </c>
      <c r="H537" t="s">
        <v>696</v>
      </c>
      <c r="I537" s="4" t="s">
        <v>608</v>
      </c>
      <c r="J537" s="5">
        <v>2027</v>
      </c>
      <c r="K537" s="6">
        <v>1500000</v>
      </c>
      <c r="L537" s="6">
        <v>1200000</v>
      </c>
      <c r="M537" s="6">
        <v>300000</v>
      </c>
      <c r="N537" s="6">
        <v>0</v>
      </c>
    </row>
    <row r="538" spans="1:14" ht="15">
      <c r="A538" s="4">
        <v>78</v>
      </c>
      <c r="B538" t="s">
        <v>599</v>
      </c>
      <c r="C538" t="s">
        <v>609</v>
      </c>
      <c r="E538" s="4" t="s">
        <v>17</v>
      </c>
      <c r="F538" t="s">
        <v>109</v>
      </c>
      <c r="G538" t="s">
        <v>92</v>
      </c>
      <c r="H538" t="s">
        <v>666</v>
      </c>
      <c r="I538" s="4" t="s">
        <v>21</v>
      </c>
      <c r="J538" s="5">
        <v>2027</v>
      </c>
      <c r="K538" s="6">
        <v>27500000</v>
      </c>
      <c r="L538" s="6">
        <v>22000000</v>
      </c>
      <c r="M538" s="6">
        <v>5500000</v>
      </c>
      <c r="N538" s="6">
        <v>0</v>
      </c>
    </row>
    <row r="539" spans="1:14" ht="15">
      <c r="A539" s="4">
        <v>8</v>
      </c>
      <c r="B539" t="s">
        <v>599</v>
      </c>
      <c r="C539" t="s">
        <v>669</v>
      </c>
      <c r="E539" s="4" t="s">
        <v>17</v>
      </c>
      <c r="F539" t="s">
        <v>109</v>
      </c>
      <c r="G539" t="s">
        <v>65</v>
      </c>
      <c r="H539" t="s">
        <v>670</v>
      </c>
      <c r="I539" s="4" t="s">
        <v>21</v>
      </c>
      <c r="J539" s="5">
        <v>2027</v>
      </c>
      <c r="K539" s="6">
        <v>67500000</v>
      </c>
      <c r="L539" s="6">
        <v>54000000</v>
      </c>
      <c r="M539" s="6">
        <v>13500000</v>
      </c>
      <c r="N539" s="6">
        <v>0</v>
      </c>
    </row>
    <row r="540" spans="1:14" ht="15">
      <c r="A540" s="4">
        <v>8</v>
      </c>
      <c r="B540" t="s">
        <v>599</v>
      </c>
      <c r="C540" t="s">
        <v>671</v>
      </c>
      <c r="E540" s="4" t="s">
        <v>17</v>
      </c>
      <c r="F540" t="s">
        <v>109</v>
      </c>
      <c r="G540" t="s">
        <v>65</v>
      </c>
      <c r="H540" t="s">
        <v>672</v>
      </c>
      <c r="I540" s="4" t="s">
        <v>21</v>
      </c>
      <c r="J540" s="5">
        <v>2027</v>
      </c>
      <c r="K540" s="6">
        <v>24062500</v>
      </c>
      <c r="L540" s="6">
        <v>19250000</v>
      </c>
      <c r="M540" s="6">
        <v>4812500</v>
      </c>
      <c r="N540" s="6">
        <v>0</v>
      </c>
    </row>
    <row r="541" spans="1:14" ht="15">
      <c r="A541" s="4">
        <v>79</v>
      </c>
      <c r="B541" t="s">
        <v>599</v>
      </c>
      <c r="C541" t="s">
        <v>613</v>
      </c>
      <c r="E541" s="4" t="s">
        <v>17</v>
      </c>
      <c r="F541" t="s">
        <v>614</v>
      </c>
      <c r="G541" t="s">
        <v>92</v>
      </c>
      <c r="H541" t="s">
        <v>697</v>
      </c>
      <c r="I541" s="4" t="s">
        <v>608</v>
      </c>
      <c r="J541" s="5">
        <v>2027</v>
      </c>
      <c r="K541" s="6">
        <v>1000000</v>
      </c>
      <c r="L541" s="6">
        <v>800000</v>
      </c>
      <c r="M541" s="6">
        <v>200000</v>
      </c>
      <c r="N541" s="6">
        <v>0</v>
      </c>
    </row>
    <row r="542" spans="1:14" ht="15">
      <c r="A542" s="4">
        <v>79</v>
      </c>
      <c r="B542" t="s">
        <v>599</v>
      </c>
      <c r="C542" t="s">
        <v>613</v>
      </c>
      <c r="E542" s="4" t="s">
        <v>17</v>
      </c>
      <c r="F542" t="s">
        <v>614</v>
      </c>
      <c r="G542" t="s">
        <v>92</v>
      </c>
      <c r="H542" t="s">
        <v>616</v>
      </c>
      <c r="I542" s="4" t="s">
        <v>617</v>
      </c>
      <c r="J542" s="5">
        <v>2027</v>
      </c>
      <c r="K542" s="6">
        <v>10500000</v>
      </c>
      <c r="L542" s="6">
        <v>8400000</v>
      </c>
      <c r="M542" s="6">
        <v>2100000</v>
      </c>
      <c r="N542" s="6">
        <v>0</v>
      </c>
    </row>
    <row r="543" spans="1:14" ht="15">
      <c r="A543" s="4">
        <v>79</v>
      </c>
      <c r="B543" t="s">
        <v>599</v>
      </c>
      <c r="C543" t="s">
        <v>613</v>
      </c>
      <c r="E543" s="4" t="s">
        <v>17</v>
      </c>
      <c r="F543" t="s">
        <v>614</v>
      </c>
      <c r="G543" t="s">
        <v>92</v>
      </c>
      <c r="H543" t="s">
        <v>674</v>
      </c>
      <c r="I543" s="4" t="s">
        <v>608</v>
      </c>
      <c r="J543" s="5">
        <v>2027</v>
      </c>
      <c r="K543" s="6">
        <v>6250000</v>
      </c>
      <c r="L543" s="6">
        <v>5000000</v>
      </c>
      <c r="M543" s="6">
        <v>1250000</v>
      </c>
      <c r="N543" s="6">
        <v>0</v>
      </c>
    </row>
    <row r="544" spans="1:14" ht="15">
      <c r="A544" s="4">
        <v>7</v>
      </c>
      <c r="B544" t="s">
        <v>599</v>
      </c>
      <c r="C544" t="s">
        <v>621</v>
      </c>
      <c r="E544" s="4" t="s">
        <v>17</v>
      </c>
      <c r="F544" t="s">
        <v>622</v>
      </c>
      <c r="G544" t="s">
        <v>40</v>
      </c>
      <c r="H544" t="s">
        <v>698</v>
      </c>
      <c r="I544" s="4" t="s">
        <v>111</v>
      </c>
      <c r="J544" s="5">
        <v>2027</v>
      </c>
      <c r="K544" s="6">
        <v>575000</v>
      </c>
      <c r="L544" s="6">
        <v>460000</v>
      </c>
      <c r="M544" s="6">
        <v>115000</v>
      </c>
      <c r="N544" s="6">
        <v>0</v>
      </c>
    </row>
    <row r="545" spans="1:14" ht="15">
      <c r="A545" s="4">
        <v>7</v>
      </c>
      <c r="B545" t="s">
        <v>599</v>
      </c>
      <c r="C545" t="s">
        <v>621</v>
      </c>
      <c r="E545" s="4" t="s">
        <v>17</v>
      </c>
      <c r="F545" t="s">
        <v>622</v>
      </c>
      <c r="G545" t="s">
        <v>40</v>
      </c>
      <c r="H545" t="s">
        <v>699</v>
      </c>
      <c r="I545" s="4" t="s">
        <v>608</v>
      </c>
      <c r="J545" s="5">
        <v>2027</v>
      </c>
      <c r="K545" s="6">
        <v>200000</v>
      </c>
      <c r="L545" s="6">
        <v>160000</v>
      </c>
      <c r="M545" s="6">
        <v>40000</v>
      </c>
      <c r="N545" s="6">
        <v>0</v>
      </c>
    </row>
    <row r="546" spans="1:14" ht="15">
      <c r="A546" s="4">
        <v>1</v>
      </c>
      <c r="B546" t="s">
        <v>599</v>
      </c>
      <c r="C546" t="s">
        <v>625</v>
      </c>
      <c r="E546" s="4" t="s">
        <v>17</v>
      </c>
      <c r="F546" t="s">
        <v>626</v>
      </c>
      <c r="G546" t="s">
        <v>627</v>
      </c>
      <c r="H546" t="s">
        <v>700</v>
      </c>
      <c r="I546" s="4" t="s">
        <v>617</v>
      </c>
      <c r="J546" s="5">
        <v>2027</v>
      </c>
      <c r="K546" s="6">
        <v>1625000</v>
      </c>
      <c r="L546" s="6">
        <v>1300000</v>
      </c>
      <c r="M546" s="6">
        <v>325000</v>
      </c>
      <c r="N546" s="6">
        <v>0</v>
      </c>
    </row>
    <row r="547" spans="1:14" ht="15">
      <c r="A547" s="4">
        <v>1</v>
      </c>
      <c r="B547" t="s">
        <v>599</v>
      </c>
      <c r="C547" t="s">
        <v>625</v>
      </c>
      <c r="E547" s="4" t="s">
        <v>17</v>
      </c>
      <c r="F547" t="s">
        <v>626</v>
      </c>
      <c r="G547" t="s">
        <v>627</v>
      </c>
      <c r="H547" t="s">
        <v>701</v>
      </c>
      <c r="I547" s="4" t="s">
        <v>111</v>
      </c>
      <c r="J547" s="5">
        <v>2027</v>
      </c>
      <c r="K547" s="6">
        <v>500000</v>
      </c>
      <c r="L547" s="6">
        <v>400000</v>
      </c>
      <c r="M547" s="6">
        <v>100000</v>
      </c>
      <c r="N547" s="6">
        <v>0</v>
      </c>
    </row>
    <row r="548" spans="1:14" ht="15">
      <c r="A548" s="4">
        <v>13</v>
      </c>
      <c r="B548" t="s">
        <v>599</v>
      </c>
      <c r="C548" t="s">
        <v>630</v>
      </c>
      <c r="E548" s="4" t="s">
        <v>17</v>
      </c>
      <c r="F548" t="s">
        <v>631</v>
      </c>
      <c r="G548" t="s">
        <v>356</v>
      </c>
      <c r="H548" t="s">
        <v>702</v>
      </c>
      <c r="I548" s="4" t="s">
        <v>111</v>
      </c>
      <c r="J548" s="5">
        <v>2027</v>
      </c>
      <c r="K548" s="6">
        <v>500000</v>
      </c>
      <c r="L548" s="6">
        <v>400000</v>
      </c>
      <c r="M548" s="6">
        <v>100000</v>
      </c>
      <c r="N548" s="6">
        <v>0</v>
      </c>
    </row>
    <row r="549" spans="1:14" ht="15">
      <c r="A549" s="4">
        <v>2</v>
      </c>
      <c r="B549" t="s">
        <v>599</v>
      </c>
      <c r="C549" t="s">
        <v>634</v>
      </c>
      <c r="E549" s="4" t="s">
        <v>17</v>
      </c>
      <c r="F549" t="s">
        <v>635</v>
      </c>
      <c r="G549" t="s">
        <v>125</v>
      </c>
      <c r="H549" t="s">
        <v>703</v>
      </c>
      <c r="I549" s="4" t="s">
        <v>617</v>
      </c>
      <c r="J549" s="5">
        <v>2027</v>
      </c>
      <c r="K549" s="6">
        <v>1040000</v>
      </c>
      <c r="L549" s="6">
        <v>832000</v>
      </c>
      <c r="M549" s="6">
        <v>208000</v>
      </c>
      <c r="N549" s="6">
        <v>0</v>
      </c>
    </row>
    <row r="550" spans="1:14" ht="15">
      <c r="A550" s="4">
        <v>2</v>
      </c>
      <c r="B550" t="s">
        <v>599</v>
      </c>
      <c r="C550" t="s">
        <v>634</v>
      </c>
      <c r="E550" s="4" t="s">
        <v>17</v>
      </c>
      <c r="F550" t="s">
        <v>635</v>
      </c>
      <c r="G550" t="s">
        <v>125</v>
      </c>
      <c r="H550" t="s">
        <v>704</v>
      </c>
      <c r="I550" s="4" t="s">
        <v>111</v>
      </c>
      <c r="J550" s="5">
        <v>2027</v>
      </c>
      <c r="K550" s="6">
        <v>200000</v>
      </c>
      <c r="L550" s="6">
        <v>160000</v>
      </c>
      <c r="M550" s="6">
        <v>40000</v>
      </c>
      <c r="N550" s="6">
        <v>0</v>
      </c>
    </row>
    <row r="551" spans="1:14" ht="15">
      <c r="A551" s="4">
        <v>2</v>
      </c>
      <c r="B551" t="s">
        <v>599</v>
      </c>
      <c r="C551" t="s">
        <v>634</v>
      </c>
      <c r="E551" s="4" t="s">
        <v>17</v>
      </c>
      <c r="F551" t="s">
        <v>635</v>
      </c>
      <c r="G551" t="s">
        <v>125</v>
      </c>
      <c r="H551" t="s">
        <v>705</v>
      </c>
      <c r="I551" s="4" t="s">
        <v>608</v>
      </c>
      <c r="J551" s="5">
        <v>2027</v>
      </c>
      <c r="K551" s="6">
        <v>1000000</v>
      </c>
      <c r="L551" s="6">
        <v>800000</v>
      </c>
      <c r="M551" s="6">
        <v>200000</v>
      </c>
      <c r="N551" s="6">
        <v>0</v>
      </c>
    </row>
    <row r="552" spans="1:14" ht="15">
      <c r="A552" s="4">
        <v>8</v>
      </c>
      <c r="B552" t="s">
        <v>599</v>
      </c>
      <c r="C552" t="s">
        <v>644</v>
      </c>
      <c r="E552" s="4" t="s">
        <v>17</v>
      </c>
      <c r="F552" t="s">
        <v>645</v>
      </c>
      <c r="G552" t="s">
        <v>646</v>
      </c>
      <c r="H552" t="s">
        <v>706</v>
      </c>
      <c r="I552" s="4" t="s">
        <v>617</v>
      </c>
      <c r="J552" s="5">
        <v>2027</v>
      </c>
      <c r="K552" s="6">
        <v>500000</v>
      </c>
      <c r="L552" s="6">
        <v>400000</v>
      </c>
      <c r="M552" s="6">
        <v>100000</v>
      </c>
      <c r="N552" s="6">
        <v>0</v>
      </c>
    </row>
    <row r="553" spans="1:14" ht="15">
      <c r="A553" s="4">
        <v>8</v>
      </c>
      <c r="B553" t="s">
        <v>599</v>
      </c>
      <c r="C553" t="s">
        <v>644</v>
      </c>
      <c r="E553" s="4" t="s">
        <v>17</v>
      </c>
      <c r="F553" t="s">
        <v>645</v>
      </c>
      <c r="G553" t="s">
        <v>646</v>
      </c>
      <c r="H553" t="s">
        <v>707</v>
      </c>
      <c r="I553" s="4" t="s">
        <v>608</v>
      </c>
      <c r="J553" s="5">
        <v>2027</v>
      </c>
      <c r="K553" s="6">
        <v>100000</v>
      </c>
      <c r="L553" s="6">
        <v>80000</v>
      </c>
      <c r="M553" s="6">
        <v>20000</v>
      </c>
      <c r="N553" s="6">
        <v>0</v>
      </c>
    </row>
    <row r="554" spans="1:14" ht="15">
      <c r="A554" s="4">
        <v>8</v>
      </c>
      <c r="B554" t="s">
        <v>599</v>
      </c>
      <c r="C554" t="s">
        <v>644</v>
      </c>
      <c r="E554" s="4" t="s">
        <v>17</v>
      </c>
      <c r="F554" t="s">
        <v>645</v>
      </c>
      <c r="G554" t="s">
        <v>646</v>
      </c>
      <c r="H554" t="s">
        <v>708</v>
      </c>
      <c r="I554" s="4" t="s">
        <v>111</v>
      </c>
      <c r="J554" s="5">
        <v>2027</v>
      </c>
      <c r="K554" s="6">
        <v>400000</v>
      </c>
      <c r="L554" s="6">
        <v>320000</v>
      </c>
      <c r="M554" s="6">
        <v>80000</v>
      </c>
      <c r="N554" s="6">
        <v>0</v>
      </c>
    </row>
    <row r="555" spans="1:14" ht="15">
      <c r="A555" s="4">
        <v>10</v>
      </c>
      <c r="B555" t="s">
        <v>599</v>
      </c>
      <c r="C555" t="s">
        <v>650</v>
      </c>
      <c r="E555" s="4" t="s">
        <v>17</v>
      </c>
      <c r="F555" t="s">
        <v>651</v>
      </c>
      <c r="G555" t="s">
        <v>30</v>
      </c>
      <c r="H555" t="s">
        <v>709</v>
      </c>
      <c r="I555" s="4" t="s">
        <v>617</v>
      </c>
      <c r="J555" s="5">
        <v>2027</v>
      </c>
      <c r="K555" s="6">
        <v>3500000</v>
      </c>
      <c r="L555" s="6">
        <v>2800000</v>
      </c>
      <c r="M555" s="6">
        <v>700000</v>
      </c>
      <c r="N555" s="6">
        <v>0</v>
      </c>
    </row>
    <row r="556" spans="1:14" ht="15">
      <c r="A556" s="4">
        <v>10</v>
      </c>
      <c r="B556" t="s">
        <v>599</v>
      </c>
      <c r="C556" t="s">
        <v>650</v>
      </c>
      <c r="E556" s="4" t="s">
        <v>17</v>
      </c>
      <c r="F556" t="s">
        <v>651</v>
      </c>
      <c r="G556" t="s">
        <v>30</v>
      </c>
      <c r="H556" t="s">
        <v>710</v>
      </c>
      <c r="I556" s="4" t="s">
        <v>608</v>
      </c>
      <c r="J556" s="5">
        <v>2027</v>
      </c>
      <c r="K556" s="6">
        <v>1000000</v>
      </c>
      <c r="L556" s="6">
        <v>800000</v>
      </c>
      <c r="M556" s="6">
        <v>200000</v>
      </c>
      <c r="N556" s="6">
        <v>0</v>
      </c>
    </row>
    <row r="557" spans="1:14" ht="15">
      <c r="A557" s="4">
        <v>10</v>
      </c>
      <c r="B557" t="s">
        <v>599</v>
      </c>
      <c r="C557" t="s">
        <v>650</v>
      </c>
      <c r="E557" s="4" t="s">
        <v>17</v>
      </c>
      <c r="F557" t="s">
        <v>651</v>
      </c>
      <c r="G557" t="s">
        <v>30</v>
      </c>
      <c r="H557" t="s">
        <v>711</v>
      </c>
      <c r="I557" s="4" t="s">
        <v>111</v>
      </c>
      <c r="J557" s="5">
        <v>2027</v>
      </c>
      <c r="K557" s="6">
        <v>750000</v>
      </c>
      <c r="L557" s="6">
        <v>600000</v>
      </c>
      <c r="M557" s="6">
        <v>150000</v>
      </c>
      <c r="N557" s="6">
        <v>0</v>
      </c>
    </row>
    <row r="558" spans="1:14" ht="15">
      <c r="A558" s="4">
        <v>8</v>
      </c>
      <c r="B558" t="s">
        <v>599</v>
      </c>
      <c r="C558" t="s">
        <v>655</v>
      </c>
      <c r="E558" s="4" t="s">
        <v>17</v>
      </c>
      <c r="F558" t="s">
        <v>656</v>
      </c>
      <c r="G558" t="s">
        <v>657</v>
      </c>
      <c r="H558" t="s">
        <v>712</v>
      </c>
      <c r="I558" s="4" t="s">
        <v>617</v>
      </c>
      <c r="J558" s="5">
        <v>2027</v>
      </c>
      <c r="K558" s="6">
        <v>2350000</v>
      </c>
      <c r="L558" s="6">
        <v>1880000</v>
      </c>
      <c r="M558" s="6">
        <v>470000</v>
      </c>
      <c r="N558" s="6">
        <v>0</v>
      </c>
    </row>
    <row r="559" spans="1:14" ht="15">
      <c r="A559" s="4">
        <v>8</v>
      </c>
      <c r="B559" t="s">
        <v>599</v>
      </c>
      <c r="C559" t="s">
        <v>655</v>
      </c>
      <c r="E559" s="4" t="s">
        <v>17</v>
      </c>
      <c r="F559" t="s">
        <v>656</v>
      </c>
      <c r="G559" t="s">
        <v>657</v>
      </c>
      <c r="H559" t="s">
        <v>713</v>
      </c>
      <c r="I559" s="4" t="s">
        <v>111</v>
      </c>
      <c r="J559" s="5">
        <v>2027</v>
      </c>
      <c r="K559" s="6">
        <v>500000</v>
      </c>
      <c r="L559" s="6">
        <v>400000</v>
      </c>
      <c r="M559" s="6">
        <v>100000</v>
      </c>
      <c r="N559" s="6">
        <v>0</v>
      </c>
    </row>
    <row r="560" spans="1:14" ht="15">
      <c r="A560" s="4">
        <v>11</v>
      </c>
      <c r="B560" t="s">
        <v>599</v>
      </c>
      <c r="C560" t="s">
        <v>690</v>
      </c>
      <c r="E560" s="4" t="s">
        <v>17</v>
      </c>
      <c r="F560" t="s">
        <v>639</v>
      </c>
      <c r="G560" t="s">
        <v>640</v>
      </c>
      <c r="H560" t="s">
        <v>714</v>
      </c>
      <c r="I560" s="4" t="s">
        <v>608</v>
      </c>
      <c r="J560" s="5">
        <v>2027</v>
      </c>
      <c r="K560" s="6">
        <v>500000</v>
      </c>
      <c r="L560" s="6">
        <v>400000</v>
      </c>
      <c r="M560" s="6">
        <v>100000</v>
      </c>
      <c r="N560" s="6">
        <v>0</v>
      </c>
    </row>
    <row r="561" spans="1:14" ht="15">
      <c r="A561" s="4">
        <v>11</v>
      </c>
      <c r="B561" t="s">
        <v>599</v>
      </c>
      <c r="C561" t="s">
        <v>690</v>
      </c>
      <c r="E561" s="4" t="s">
        <v>17</v>
      </c>
      <c r="F561" t="s">
        <v>639</v>
      </c>
      <c r="G561" t="s">
        <v>640</v>
      </c>
      <c r="H561" t="s">
        <v>715</v>
      </c>
      <c r="I561" s="4" t="s">
        <v>111</v>
      </c>
      <c r="J561" s="5">
        <v>2027</v>
      </c>
      <c r="K561" s="6">
        <v>700000</v>
      </c>
      <c r="L561" s="6">
        <v>560000</v>
      </c>
      <c r="M561" s="6">
        <v>140000</v>
      </c>
      <c r="N561" s="6">
        <v>0</v>
      </c>
    </row>
    <row r="562" spans="1:14" ht="15">
      <c r="A562" s="4">
        <v>70</v>
      </c>
      <c r="B562" t="s">
        <v>599</v>
      </c>
      <c r="C562" t="s">
        <v>92</v>
      </c>
      <c r="E562" s="4" t="s">
        <v>17</v>
      </c>
      <c r="F562" t="s">
        <v>92</v>
      </c>
      <c r="G562" t="s">
        <v>92</v>
      </c>
      <c r="H562" t="s">
        <v>662</v>
      </c>
      <c r="I562" s="4" t="s">
        <v>617</v>
      </c>
      <c r="J562" s="5">
        <v>2027</v>
      </c>
      <c r="K562" s="6">
        <v>12000000</v>
      </c>
      <c r="L562" s="6">
        <v>9600000</v>
      </c>
      <c r="M562" s="6">
        <v>2400000</v>
      </c>
      <c r="N562" s="6">
        <v>0</v>
      </c>
    </row>
    <row r="563" spans="1:14" ht="15">
      <c r="A563" s="4">
        <v>70</v>
      </c>
      <c r="B563" t="s">
        <v>599</v>
      </c>
      <c r="C563" t="s">
        <v>92</v>
      </c>
      <c r="E563" s="4" t="s">
        <v>17</v>
      </c>
      <c r="F563" t="s">
        <v>92</v>
      </c>
      <c r="G563" t="s">
        <v>92</v>
      </c>
      <c r="H563" t="s">
        <v>663</v>
      </c>
      <c r="I563" s="4" t="s">
        <v>608</v>
      </c>
      <c r="J563" s="5">
        <v>2027</v>
      </c>
      <c r="K563" s="6">
        <v>10000000</v>
      </c>
      <c r="L563" s="6">
        <v>8000000</v>
      </c>
      <c r="M563" s="6">
        <v>2000000</v>
      </c>
      <c r="N563" s="6">
        <v>0</v>
      </c>
    </row>
    <row r="564" spans="10:14" ht="15">
      <c r="J564" s="7" t="s">
        <v>89</v>
      </c>
      <c r="K564" s="8">
        <f>SUBTOTAL(9,K535:K563)</f>
        <v>177102500</v>
      </c>
      <c r="L564" s="8">
        <f aca="true" t="shared" si="82" ref="L564:N564">SUBTOTAL(9,L535:L563)</f>
        <v>141682000</v>
      </c>
      <c r="M564" s="8">
        <f t="shared" si="82"/>
        <v>35420500</v>
      </c>
      <c r="N564" s="8">
        <f t="shared" si="82"/>
        <v>0</v>
      </c>
    </row>
    <row r="565" spans="1:14" ht="15">
      <c r="A565" s="4" t="s">
        <v>598</v>
      </c>
      <c r="B565" t="s">
        <v>599</v>
      </c>
      <c r="C565" t="s">
        <v>600</v>
      </c>
      <c r="E565" s="4" t="s">
        <v>17</v>
      </c>
      <c r="F565" t="s">
        <v>601</v>
      </c>
      <c r="G565" t="s">
        <v>602</v>
      </c>
      <c r="H565" t="s">
        <v>694</v>
      </c>
      <c r="I565" s="4" t="s">
        <v>111</v>
      </c>
      <c r="J565" s="5">
        <v>2028</v>
      </c>
      <c r="K565" s="6">
        <v>500000</v>
      </c>
      <c r="L565" s="6">
        <v>400000</v>
      </c>
      <c r="M565" s="6">
        <v>100000</v>
      </c>
      <c r="N565" s="6">
        <v>0</v>
      </c>
    </row>
    <row r="566" spans="1:14" ht="15">
      <c r="A566" s="4" t="s">
        <v>598</v>
      </c>
      <c r="B566" t="s">
        <v>599</v>
      </c>
      <c r="C566" t="s">
        <v>600</v>
      </c>
      <c r="E566" s="4" t="s">
        <v>17</v>
      </c>
      <c r="F566" t="s">
        <v>601</v>
      </c>
      <c r="G566" t="s">
        <v>602</v>
      </c>
      <c r="H566" t="s">
        <v>716</v>
      </c>
      <c r="I566" s="4" t="s">
        <v>608</v>
      </c>
      <c r="J566" s="5">
        <v>2028</v>
      </c>
      <c r="K566" s="6">
        <v>400000</v>
      </c>
      <c r="L566" s="6">
        <v>320000</v>
      </c>
      <c r="M566" s="6">
        <v>80000</v>
      </c>
      <c r="N566" s="6">
        <v>0</v>
      </c>
    </row>
    <row r="567" spans="1:14" ht="15">
      <c r="A567" s="4">
        <v>70</v>
      </c>
      <c r="B567" t="s">
        <v>599</v>
      </c>
      <c r="C567" t="s">
        <v>604</v>
      </c>
      <c r="E567" s="4" t="s">
        <v>17</v>
      </c>
      <c r="F567" t="s">
        <v>92</v>
      </c>
      <c r="G567" t="s">
        <v>114</v>
      </c>
      <c r="H567" t="s">
        <v>717</v>
      </c>
      <c r="I567" s="4" t="s">
        <v>111</v>
      </c>
      <c r="J567" s="5">
        <v>2028</v>
      </c>
      <c r="K567" s="6">
        <v>500000</v>
      </c>
      <c r="L567" s="6">
        <v>400000</v>
      </c>
      <c r="M567" s="6">
        <v>100000</v>
      </c>
      <c r="N567" s="6">
        <v>0</v>
      </c>
    </row>
    <row r="568" spans="1:14" ht="15">
      <c r="A568" s="4">
        <v>70</v>
      </c>
      <c r="B568" t="s">
        <v>599</v>
      </c>
      <c r="C568" t="s">
        <v>606</v>
      </c>
      <c r="E568" s="4" t="s">
        <v>17</v>
      </c>
      <c r="F568" t="s">
        <v>92</v>
      </c>
      <c r="G568" t="s">
        <v>92</v>
      </c>
      <c r="H568" t="s">
        <v>696</v>
      </c>
      <c r="I568" s="4" t="s">
        <v>608</v>
      </c>
      <c r="J568" s="5">
        <v>2028</v>
      </c>
      <c r="K568" s="6">
        <v>1500000</v>
      </c>
      <c r="L568" s="6">
        <v>1200000</v>
      </c>
      <c r="M568" s="6">
        <v>300000</v>
      </c>
      <c r="N568" s="6">
        <v>0</v>
      </c>
    </row>
    <row r="569" spans="1:14" ht="15">
      <c r="A569" s="4">
        <v>78</v>
      </c>
      <c r="B569" t="s">
        <v>599</v>
      </c>
      <c r="C569" t="s">
        <v>609</v>
      </c>
      <c r="E569" s="4" t="s">
        <v>17</v>
      </c>
      <c r="F569" t="s">
        <v>109</v>
      </c>
      <c r="G569" t="s">
        <v>92</v>
      </c>
      <c r="H569" t="s">
        <v>666</v>
      </c>
      <c r="I569" s="4" t="s">
        <v>21</v>
      </c>
      <c r="J569" s="5">
        <v>2028</v>
      </c>
      <c r="K569" s="6">
        <v>51250000</v>
      </c>
      <c r="L569" s="6">
        <v>41000000</v>
      </c>
      <c r="M569" s="6">
        <v>10250000</v>
      </c>
      <c r="N569" s="6">
        <v>0</v>
      </c>
    </row>
    <row r="570" spans="1:14" ht="15">
      <c r="A570" s="4">
        <v>8</v>
      </c>
      <c r="B570" t="s">
        <v>599</v>
      </c>
      <c r="C570" t="s">
        <v>671</v>
      </c>
      <c r="E570" s="4" t="s">
        <v>17</v>
      </c>
      <c r="F570" t="s">
        <v>109</v>
      </c>
      <c r="G570" t="s">
        <v>65</v>
      </c>
      <c r="H570" t="s">
        <v>718</v>
      </c>
      <c r="I570" s="4" t="s">
        <v>21</v>
      </c>
      <c r="J570" s="5">
        <v>2028</v>
      </c>
      <c r="K570" s="6">
        <v>35750000</v>
      </c>
      <c r="L570" s="6">
        <v>28600000</v>
      </c>
      <c r="M570" s="6">
        <v>7150000</v>
      </c>
      <c r="N570" s="6">
        <v>0</v>
      </c>
    </row>
    <row r="571" spans="1:14" ht="15">
      <c r="A571" s="4">
        <v>79</v>
      </c>
      <c r="B571" t="s">
        <v>599</v>
      </c>
      <c r="C571" t="s">
        <v>613</v>
      </c>
      <c r="E571" s="4" t="s">
        <v>17</v>
      </c>
      <c r="F571" t="s">
        <v>614</v>
      </c>
      <c r="G571" t="s">
        <v>92</v>
      </c>
      <c r="H571" t="s">
        <v>719</v>
      </c>
      <c r="I571" s="4" t="s">
        <v>608</v>
      </c>
      <c r="J571" s="5">
        <v>2028</v>
      </c>
      <c r="K571" s="6">
        <v>1200000</v>
      </c>
      <c r="L571" s="6">
        <v>960000</v>
      </c>
      <c r="M571" s="6">
        <v>240000</v>
      </c>
      <c r="N571" s="6">
        <v>0</v>
      </c>
    </row>
    <row r="572" spans="1:14" ht="15">
      <c r="A572" s="4">
        <v>79</v>
      </c>
      <c r="B572" t="s">
        <v>599</v>
      </c>
      <c r="C572" t="s">
        <v>613</v>
      </c>
      <c r="E572" s="4" t="s">
        <v>17</v>
      </c>
      <c r="F572" t="s">
        <v>614</v>
      </c>
      <c r="G572" t="s">
        <v>92</v>
      </c>
      <c r="H572" t="s">
        <v>616</v>
      </c>
      <c r="I572" s="4" t="s">
        <v>617</v>
      </c>
      <c r="J572" s="5">
        <v>2028</v>
      </c>
      <c r="K572" s="6">
        <v>12000000</v>
      </c>
      <c r="L572" s="6">
        <v>9600000</v>
      </c>
      <c r="M572" s="6">
        <v>2400000</v>
      </c>
      <c r="N572" s="6">
        <v>0</v>
      </c>
    </row>
    <row r="573" spans="1:14" ht="15">
      <c r="A573" s="4">
        <v>79</v>
      </c>
      <c r="B573" t="s">
        <v>599</v>
      </c>
      <c r="C573" t="s">
        <v>613</v>
      </c>
      <c r="E573" s="4" t="s">
        <v>17</v>
      </c>
      <c r="F573" t="s">
        <v>614</v>
      </c>
      <c r="G573" t="s">
        <v>92</v>
      </c>
      <c r="H573" t="s">
        <v>674</v>
      </c>
      <c r="I573" s="4" t="s">
        <v>608</v>
      </c>
      <c r="J573" s="5">
        <v>2028</v>
      </c>
      <c r="K573" s="6">
        <v>7000000</v>
      </c>
      <c r="L573" s="6">
        <v>5600000</v>
      </c>
      <c r="M573" s="6">
        <v>1400000</v>
      </c>
      <c r="N573" s="6">
        <v>0</v>
      </c>
    </row>
    <row r="574" spans="1:14" ht="15">
      <c r="A574" s="4">
        <v>7</v>
      </c>
      <c r="B574" t="s">
        <v>599</v>
      </c>
      <c r="C574" t="s">
        <v>621</v>
      </c>
      <c r="E574" s="4" t="s">
        <v>17</v>
      </c>
      <c r="F574" t="s">
        <v>622</v>
      </c>
      <c r="G574" t="s">
        <v>40</v>
      </c>
      <c r="H574" t="s">
        <v>720</v>
      </c>
      <c r="I574" s="4" t="s">
        <v>111</v>
      </c>
      <c r="J574" s="5">
        <v>2028</v>
      </c>
      <c r="K574" s="6">
        <v>700000</v>
      </c>
      <c r="L574" s="6">
        <v>560000</v>
      </c>
      <c r="M574" s="6">
        <v>140000</v>
      </c>
      <c r="N574" s="6">
        <v>0</v>
      </c>
    </row>
    <row r="575" spans="1:14" ht="15">
      <c r="A575" s="4">
        <v>7</v>
      </c>
      <c r="B575" t="s">
        <v>599</v>
      </c>
      <c r="C575" t="s">
        <v>621</v>
      </c>
      <c r="E575" s="4" t="s">
        <v>17</v>
      </c>
      <c r="F575" t="s">
        <v>622</v>
      </c>
      <c r="G575" t="s">
        <v>40</v>
      </c>
      <c r="H575" t="s">
        <v>721</v>
      </c>
      <c r="I575" s="4" t="s">
        <v>617</v>
      </c>
      <c r="J575" s="5">
        <v>2028</v>
      </c>
      <c r="K575" s="6">
        <v>3120000</v>
      </c>
      <c r="L575" s="6">
        <v>2496000</v>
      </c>
      <c r="M575" s="6">
        <v>624000</v>
      </c>
      <c r="N575" s="6">
        <v>0</v>
      </c>
    </row>
    <row r="576" spans="1:14" ht="15">
      <c r="A576" s="4">
        <v>7</v>
      </c>
      <c r="B576" t="s">
        <v>599</v>
      </c>
      <c r="C576" t="s">
        <v>621</v>
      </c>
      <c r="E576" s="4" t="s">
        <v>17</v>
      </c>
      <c r="F576" t="s">
        <v>622</v>
      </c>
      <c r="G576" t="s">
        <v>40</v>
      </c>
      <c r="H576" t="s">
        <v>722</v>
      </c>
      <c r="I576" s="4" t="s">
        <v>608</v>
      </c>
      <c r="J576" s="5">
        <v>2028</v>
      </c>
      <c r="K576" s="6">
        <v>250000</v>
      </c>
      <c r="L576" s="6">
        <v>200000</v>
      </c>
      <c r="M576" s="6">
        <v>50000</v>
      </c>
      <c r="N576" s="6">
        <v>0</v>
      </c>
    </row>
    <row r="577" spans="1:14" ht="15">
      <c r="A577" s="4">
        <v>1</v>
      </c>
      <c r="B577" t="s">
        <v>599</v>
      </c>
      <c r="C577" t="s">
        <v>625</v>
      </c>
      <c r="E577" s="4" t="s">
        <v>17</v>
      </c>
      <c r="F577" t="s">
        <v>626</v>
      </c>
      <c r="G577" t="s">
        <v>627</v>
      </c>
      <c r="H577" t="s">
        <v>723</v>
      </c>
      <c r="I577" s="4" t="s">
        <v>617</v>
      </c>
      <c r="J577" s="5">
        <v>2028</v>
      </c>
      <c r="K577" s="6">
        <v>1250000</v>
      </c>
      <c r="L577" s="6">
        <v>1000000</v>
      </c>
      <c r="M577" s="6">
        <v>250000</v>
      </c>
      <c r="N577" s="6">
        <v>0</v>
      </c>
    </row>
    <row r="578" spans="1:14" ht="15">
      <c r="A578" s="4">
        <v>1</v>
      </c>
      <c r="B578" t="s">
        <v>599</v>
      </c>
      <c r="C578" t="s">
        <v>625</v>
      </c>
      <c r="E578" s="4" t="s">
        <v>17</v>
      </c>
      <c r="F578" t="s">
        <v>626</v>
      </c>
      <c r="G578" t="s">
        <v>627</v>
      </c>
      <c r="H578" t="s">
        <v>701</v>
      </c>
      <c r="I578" s="4" t="s">
        <v>111</v>
      </c>
      <c r="J578" s="5">
        <v>2028</v>
      </c>
      <c r="K578" s="6">
        <v>650000</v>
      </c>
      <c r="L578" s="6">
        <v>520000</v>
      </c>
      <c r="M578" s="6">
        <v>130000</v>
      </c>
      <c r="N578" s="6">
        <v>0</v>
      </c>
    </row>
    <row r="579" spans="1:14" ht="15">
      <c r="A579" s="4">
        <v>13</v>
      </c>
      <c r="B579" t="s">
        <v>599</v>
      </c>
      <c r="C579" t="s">
        <v>630</v>
      </c>
      <c r="E579" s="4" t="s">
        <v>17</v>
      </c>
      <c r="F579" t="s">
        <v>631</v>
      </c>
      <c r="G579" t="s">
        <v>356</v>
      </c>
      <c r="H579" t="s">
        <v>724</v>
      </c>
      <c r="I579" s="4" t="s">
        <v>617</v>
      </c>
      <c r="J579" s="5">
        <v>2028</v>
      </c>
      <c r="K579" s="6">
        <v>600000</v>
      </c>
      <c r="L579" s="6">
        <v>480000</v>
      </c>
      <c r="M579" s="6">
        <v>120000</v>
      </c>
      <c r="N579" s="6">
        <v>0</v>
      </c>
    </row>
    <row r="580" spans="1:14" ht="15">
      <c r="A580" s="4">
        <v>13</v>
      </c>
      <c r="B580" t="s">
        <v>599</v>
      </c>
      <c r="C580" t="s">
        <v>630</v>
      </c>
      <c r="E580" s="4" t="s">
        <v>17</v>
      </c>
      <c r="F580" t="s">
        <v>631</v>
      </c>
      <c r="G580" t="s">
        <v>356</v>
      </c>
      <c r="H580" t="s">
        <v>725</v>
      </c>
      <c r="I580" s="4" t="s">
        <v>111</v>
      </c>
      <c r="J580" s="5">
        <v>2028</v>
      </c>
      <c r="K580" s="6">
        <v>700000</v>
      </c>
      <c r="L580" s="6">
        <v>560000</v>
      </c>
      <c r="M580" s="6">
        <v>140000</v>
      </c>
      <c r="N580" s="6">
        <v>0</v>
      </c>
    </row>
    <row r="581" spans="1:14" ht="15">
      <c r="A581" s="4">
        <v>2</v>
      </c>
      <c r="B581" t="s">
        <v>599</v>
      </c>
      <c r="C581" t="s">
        <v>634</v>
      </c>
      <c r="E581" s="4" t="s">
        <v>17</v>
      </c>
      <c r="F581" t="s">
        <v>635</v>
      </c>
      <c r="G581" t="s">
        <v>125</v>
      </c>
      <c r="H581" t="s">
        <v>726</v>
      </c>
      <c r="I581" s="4" t="s">
        <v>617</v>
      </c>
      <c r="J581" s="5">
        <v>2028</v>
      </c>
      <c r="K581" s="6">
        <v>500000</v>
      </c>
      <c r="L581" s="6">
        <v>400000</v>
      </c>
      <c r="M581" s="6">
        <v>100000</v>
      </c>
      <c r="N581" s="6">
        <v>0</v>
      </c>
    </row>
    <row r="582" spans="1:14" ht="15">
      <c r="A582" s="4">
        <v>2</v>
      </c>
      <c r="B582" t="s">
        <v>599</v>
      </c>
      <c r="C582" t="s">
        <v>634</v>
      </c>
      <c r="E582" s="4" t="s">
        <v>17</v>
      </c>
      <c r="F582" t="s">
        <v>635</v>
      </c>
      <c r="G582" t="s">
        <v>125</v>
      </c>
      <c r="H582" t="s">
        <v>727</v>
      </c>
      <c r="I582" s="4" t="s">
        <v>111</v>
      </c>
      <c r="J582" s="5">
        <v>2028</v>
      </c>
      <c r="K582" s="6">
        <v>350000</v>
      </c>
      <c r="L582" s="6">
        <v>280000</v>
      </c>
      <c r="M582" s="6">
        <v>70000</v>
      </c>
      <c r="N582" s="6">
        <v>0</v>
      </c>
    </row>
    <row r="583" spans="1:14" ht="15">
      <c r="A583" s="4">
        <v>2</v>
      </c>
      <c r="B583" t="s">
        <v>599</v>
      </c>
      <c r="C583" t="s">
        <v>634</v>
      </c>
      <c r="E583" s="4" t="s">
        <v>17</v>
      </c>
      <c r="F583" t="s">
        <v>635</v>
      </c>
      <c r="G583" t="s">
        <v>125</v>
      </c>
      <c r="H583" t="s">
        <v>728</v>
      </c>
      <c r="I583" s="4" t="s">
        <v>608</v>
      </c>
      <c r="J583" s="5">
        <v>2028</v>
      </c>
      <c r="K583" s="6">
        <v>750000</v>
      </c>
      <c r="L583" s="6">
        <v>600000</v>
      </c>
      <c r="M583" s="6">
        <v>150000</v>
      </c>
      <c r="N583" s="6">
        <v>0</v>
      </c>
    </row>
    <row r="584" spans="1:14" ht="15">
      <c r="A584" s="4">
        <v>8</v>
      </c>
      <c r="B584" t="s">
        <v>599</v>
      </c>
      <c r="C584" t="s">
        <v>644</v>
      </c>
      <c r="E584" s="4" t="s">
        <v>17</v>
      </c>
      <c r="F584" t="s">
        <v>645</v>
      </c>
      <c r="G584" t="s">
        <v>646</v>
      </c>
      <c r="H584" t="s">
        <v>729</v>
      </c>
      <c r="I584" s="4" t="s">
        <v>617</v>
      </c>
      <c r="J584" s="5">
        <v>2028</v>
      </c>
      <c r="K584" s="6">
        <v>600000</v>
      </c>
      <c r="L584" s="6">
        <v>480000</v>
      </c>
      <c r="M584" s="6">
        <v>120000</v>
      </c>
      <c r="N584" s="6">
        <v>0</v>
      </c>
    </row>
    <row r="585" spans="1:14" ht="15">
      <c r="A585" s="4">
        <v>8</v>
      </c>
      <c r="B585" t="s">
        <v>599</v>
      </c>
      <c r="C585" t="s">
        <v>644</v>
      </c>
      <c r="E585" s="4" t="s">
        <v>17</v>
      </c>
      <c r="F585" t="s">
        <v>645</v>
      </c>
      <c r="G585" t="s">
        <v>646</v>
      </c>
      <c r="H585" t="s">
        <v>730</v>
      </c>
      <c r="I585" s="4" t="s">
        <v>608</v>
      </c>
      <c r="J585" s="5">
        <v>2028</v>
      </c>
      <c r="K585" s="6">
        <v>150000</v>
      </c>
      <c r="L585" s="6">
        <v>120000</v>
      </c>
      <c r="M585" s="6">
        <v>30000</v>
      </c>
      <c r="N585" s="6">
        <v>0</v>
      </c>
    </row>
    <row r="586" spans="1:14" ht="15">
      <c r="A586" s="4">
        <v>8</v>
      </c>
      <c r="B586" t="s">
        <v>599</v>
      </c>
      <c r="C586" t="s">
        <v>644</v>
      </c>
      <c r="E586" s="4" t="s">
        <v>17</v>
      </c>
      <c r="F586" t="s">
        <v>645</v>
      </c>
      <c r="G586" t="s">
        <v>646</v>
      </c>
      <c r="H586" t="s">
        <v>731</v>
      </c>
      <c r="I586" s="4" t="s">
        <v>111</v>
      </c>
      <c r="J586" s="5">
        <v>2028</v>
      </c>
      <c r="K586" s="6">
        <v>500000</v>
      </c>
      <c r="L586" s="6">
        <v>400000</v>
      </c>
      <c r="M586" s="6">
        <v>100000</v>
      </c>
      <c r="N586" s="6">
        <v>0</v>
      </c>
    </row>
    <row r="587" spans="1:14" ht="15">
      <c r="A587" s="4">
        <v>10</v>
      </c>
      <c r="B587" t="s">
        <v>599</v>
      </c>
      <c r="C587" t="s">
        <v>650</v>
      </c>
      <c r="E587" s="4" t="s">
        <v>17</v>
      </c>
      <c r="F587" t="s">
        <v>651</v>
      </c>
      <c r="G587" t="s">
        <v>30</v>
      </c>
      <c r="H587" t="s">
        <v>732</v>
      </c>
      <c r="I587" s="4" t="s">
        <v>617</v>
      </c>
      <c r="J587" s="5">
        <v>2028</v>
      </c>
      <c r="K587" s="6">
        <v>3000000</v>
      </c>
      <c r="L587" s="6">
        <v>2400000</v>
      </c>
      <c r="M587" s="6">
        <v>600000</v>
      </c>
      <c r="N587" s="6">
        <v>0</v>
      </c>
    </row>
    <row r="588" spans="1:14" ht="15">
      <c r="A588" s="4">
        <v>10</v>
      </c>
      <c r="B588" t="s">
        <v>599</v>
      </c>
      <c r="C588" t="s">
        <v>650</v>
      </c>
      <c r="E588" s="4" t="s">
        <v>17</v>
      </c>
      <c r="F588" t="s">
        <v>651</v>
      </c>
      <c r="G588" t="s">
        <v>30</v>
      </c>
      <c r="H588" t="s">
        <v>733</v>
      </c>
      <c r="I588" s="4" t="s">
        <v>608</v>
      </c>
      <c r="J588" s="5">
        <v>2028</v>
      </c>
      <c r="K588" s="6">
        <v>1100000</v>
      </c>
      <c r="L588" s="6">
        <v>880000</v>
      </c>
      <c r="M588" s="6">
        <v>220000</v>
      </c>
      <c r="N588" s="6">
        <v>0</v>
      </c>
    </row>
    <row r="589" spans="1:14" ht="15">
      <c r="A589" s="4">
        <v>10</v>
      </c>
      <c r="B589" t="s">
        <v>599</v>
      </c>
      <c r="C589" t="s">
        <v>650</v>
      </c>
      <c r="E589" s="4" t="s">
        <v>17</v>
      </c>
      <c r="F589" t="s">
        <v>651</v>
      </c>
      <c r="G589" t="s">
        <v>30</v>
      </c>
      <c r="H589" t="s">
        <v>734</v>
      </c>
      <c r="I589" s="4" t="s">
        <v>111</v>
      </c>
      <c r="J589" s="5">
        <v>2028</v>
      </c>
      <c r="K589" s="6">
        <v>800000</v>
      </c>
      <c r="L589" s="6">
        <v>640000</v>
      </c>
      <c r="M589" s="6">
        <v>160000</v>
      </c>
      <c r="N589" s="6">
        <v>0</v>
      </c>
    </row>
    <row r="590" spans="1:14" ht="15">
      <c r="A590" s="4">
        <v>8</v>
      </c>
      <c r="B590" t="s">
        <v>599</v>
      </c>
      <c r="C590" t="s">
        <v>655</v>
      </c>
      <c r="E590" s="4" t="s">
        <v>17</v>
      </c>
      <c r="F590" t="s">
        <v>656</v>
      </c>
      <c r="G590" t="s">
        <v>657</v>
      </c>
      <c r="H590" t="s">
        <v>735</v>
      </c>
      <c r="I590" s="4" t="s">
        <v>617</v>
      </c>
      <c r="J590" s="5">
        <v>2028</v>
      </c>
      <c r="K590" s="6">
        <v>1800000</v>
      </c>
      <c r="L590" s="6">
        <v>1440000</v>
      </c>
      <c r="M590" s="6">
        <v>360000</v>
      </c>
      <c r="N590" s="6">
        <v>0</v>
      </c>
    </row>
    <row r="591" spans="1:14" ht="15">
      <c r="A591" s="4">
        <v>8</v>
      </c>
      <c r="B591" t="s">
        <v>599</v>
      </c>
      <c r="C591" t="s">
        <v>655</v>
      </c>
      <c r="E591" s="4" t="s">
        <v>17</v>
      </c>
      <c r="F591" t="s">
        <v>656</v>
      </c>
      <c r="G591" t="s">
        <v>657</v>
      </c>
      <c r="H591" t="s">
        <v>736</v>
      </c>
      <c r="I591" s="4" t="s">
        <v>111</v>
      </c>
      <c r="J591" s="5">
        <v>2028</v>
      </c>
      <c r="K591" s="6">
        <v>550000</v>
      </c>
      <c r="L591" s="6">
        <v>440000</v>
      </c>
      <c r="M591" s="6">
        <v>110000</v>
      </c>
      <c r="N591" s="6">
        <v>0</v>
      </c>
    </row>
    <row r="592" spans="1:14" ht="15">
      <c r="A592" s="4">
        <v>5</v>
      </c>
      <c r="B592" t="s">
        <v>599</v>
      </c>
      <c r="C592" t="s">
        <v>737</v>
      </c>
      <c r="E592" s="4" t="s">
        <v>17</v>
      </c>
      <c r="F592" t="s">
        <v>614</v>
      </c>
      <c r="G592" t="s">
        <v>146</v>
      </c>
      <c r="H592" t="s">
        <v>738</v>
      </c>
      <c r="I592" s="4" t="s">
        <v>617</v>
      </c>
      <c r="J592" s="5">
        <v>2028</v>
      </c>
      <c r="K592" s="6">
        <v>2400000</v>
      </c>
      <c r="L592" s="6">
        <v>1920000</v>
      </c>
      <c r="M592" s="6">
        <v>480000</v>
      </c>
      <c r="N592" s="6">
        <v>0</v>
      </c>
    </row>
    <row r="593" spans="1:14" ht="15">
      <c r="A593" s="4">
        <v>11</v>
      </c>
      <c r="B593" t="s">
        <v>599</v>
      </c>
      <c r="C593" t="s">
        <v>690</v>
      </c>
      <c r="E593" s="4" t="s">
        <v>17</v>
      </c>
      <c r="F593" t="s">
        <v>639</v>
      </c>
      <c r="G593" t="s">
        <v>640</v>
      </c>
      <c r="H593" t="s">
        <v>739</v>
      </c>
      <c r="I593" s="4" t="s">
        <v>617</v>
      </c>
      <c r="J593" s="5">
        <v>2028</v>
      </c>
      <c r="K593" s="6">
        <v>960000</v>
      </c>
      <c r="L593" s="6">
        <v>768000</v>
      </c>
      <c r="M593" s="6">
        <v>192000</v>
      </c>
      <c r="N593" s="6">
        <v>0</v>
      </c>
    </row>
    <row r="594" spans="1:14" ht="15">
      <c r="A594" s="4">
        <v>11</v>
      </c>
      <c r="B594" t="s">
        <v>599</v>
      </c>
      <c r="C594" t="s">
        <v>690</v>
      </c>
      <c r="E594" s="4" t="s">
        <v>17</v>
      </c>
      <c r="F594" t="s">
        <v>639</v>
      </c>
      <c r="G594" t="s">
        <v>640</v>
      </c>
      <c r="H594" t="s">
        <v>740</v>
      </c>
      <c r="I594" s="4" t="s">
        <v>608</v>
      </c>
      <c r="J594" s="5">
        <v>2028</v>
      </c>
      <c r="K594" s="6">
        <v>500000</v>
      </c>
      <c r="L594" s="6">
        <v>400000</v>
      </c>
      <c r="M594" s="6">
        <v>100000</v>
      </c>
      <c r="N594" s="6">
        <v>0</v>
      </c>
    </row>
    <row r="595" spans="1:14" ht="15">
      <c r="A595" s="4">
        <v>11</v>
      </c>
      <c r="B595" t="s">
        <v>599</v>
      </c>
      <c r="C595" t="s">
        <v>690</v>
      </c>
      <c r="E595" s="4" t="s">
        <v>17</v>
      </c>
      <c r="F595" t="s">
        <v>639</v>
      </c>
      <c r="G595" t="s">
        <v>640</v>
      </c>
      <c r="H595" t="s">
        <v>741</v>
      </c>
      <c r="I595" s="4" t="s">
        <v>111</v>
      </c>
      <c r="J595" s="5">
        <v>2028</v>
      </c>
      <c r="K595" s="6">
        <v>850000</v>
      </c>
      <c r="L595" s="6">
        <v>680000</v>
      </c>
      <c r="M595" s="6">
        <v>170000</v>
      </c>
      <c r="N595" s="6">
        <v>0</v>
      </c>
    </row>
    <row r="596" spans="1:14" ht="15">
      <c r="A596" s="4">
        <v>70</v>
      </c>
      <c r="B596" t="s">
        <v>599</v>
      </c>
      <c r="C596" t="s">
        <v>92</v>
      </c>
      <c r="E596" s="4" t="s">
        <v>17</v>
      </c>
      <c r="F596" t="s">
        <v>92</v>
      </c>
      <c r="G596" t="s">
        <v>92</v>
      </c>
      <c r="H596" t="s">
        <v>662</v>
      </c>
      <c r="I596" s="4" t="s">
        <v>617</v>
      </c>
      <c r="J596" s="5">
        <v>2028</v>
      </c>
      <c r="K596" s="6">
        <v>20000000</v>
      </c>
      <c r="L596" s="6">
        <v>16000000</v>
      </c>
      <c r="M596" s="6">
        <v>4000000</v>
      </c>
      <c r="N596" s="6">
        <v>0</v>
      </c>
    </row>
    <row r="597" spans="1:14" ht="15">
      <c r="A597" s="4">
        <v>70</v>
      </c>
      <c r="B597" t="s">
        <v>599</v>
      </c>
      <c r="C597" t="s">
        <v>92</v>
      </c>
      <c r="E597" s="4" t="s">
        <v>17</v>
      </c>
      <c r="F597" t="s">
        <v>92</v>
      </c>
      <c r="G597" t="s">
        <v>92</v>
      </c>
      <c r="H597" t="s">
        <v>663</v>
      </c>
      <c r="I597" s="4" t="s">
        <v>608</v>
      </c>
      <c r="J597" s="5">
        <v>2028</v>
      </c>
      <c r="K597" s="6">
        <v>25000000</v>
      </c>
      <c r="L597" s="6">
        <v>20000000</v>
      </c>
      <c r="M597" s="6">
        <v>5000000</v>
      </c>
      <c r="N597" s="6">
        <v>0</v>
      </c>
    </row>
    <row r="598" spans="10:14" ht="15">
      <c r="J598" s="7" t="s">
        <v>130</v>
      </c>
      <c r="K598" s="8">
        <f>SUBTOTAL(9,K565:K597)</f>
        <v>177180000</v>
      </c>
      <c r="L598" s="8">
        <f>SUBTOTAL(9,L565:L597)</f>
        <v>141744000</v>
      </c>
      <c r="M598" s="8">
        <f>SUBTOTAL(9,M565:M597)</f>
        <v>35436000</v>
      </c>
      <c r="N598" s="8">
        <f>SUBTOTAL(9,N565:N597)</f>
        <v>0</v>
      </c>
    </row>
    <row r="599" spans="1:14" ht="15">
      <c r="A599" s="4">
        <v>2</v>
      </c>
      <c r="B599" t="s">
        <v>742</v>
      </c>
      <c r="C599" t="s">
        <v>634</v>
      </c>
      <c r="E599" s="4" t="s">
        <v>17</v>
      </c>
      <c r="F599" t="s">
        <v>635</v>
      </c>
      <c r="G599" t="s">
        <v>125</v>
      </c>
      <c r="H599" t="s">
        <v>743</v>
      </c>
      <c r="I599" s="4" t="s">
        <v>111</v>
      </c>
      <c r="J599" s="5">
        <v>2025</v>
      </c>
      <c r="K599" s="6">
        <v>1230604</v>
      </c>
      <c r="L599" s="6">
        <v>615302</v>
      </c>
      <c r="M599" s="6">
        <v>0</v>
      </c>
      <c r="N599" s="6">
        <v>615302</v>
      </c>
    </row>
    <row r="600" spans="8:14" ht="15">
      <c r="J600" s="7" t="s">
        <v>26</v>
      </c>
      <c r="K600" s="8">
        <f>SUBTOTAL(9,K599:K599)</f>
        <v>1230604</v>
      </c>
      <c r="L600" s="8">
        <f aca="true" t="shared" si="83" ref="L600:N600">SUBTOTAL(9,L599:L599)</f>
        <v>615302</v>
      </c>
      <c r="M600" s="8">
        <f t="shared" si="83"/>
        <v>0</v>
      </c>
      <c r="N600" s="8">
        <f t="shared" si="83"/>
        <v>615302</v>
      </c>
    </row>
    <row r="601" spans="1:14" ht="15">
      <c r="A601" s="4">
        <v>2</v>
      </c>
      <c r="B601" t="s">
        <v>742</v>
      </c>
      <c r="C601" t="s">
        <v>634</v>
      </c>
      <c r="E601" s="4" t="s">
        <v>17</v>
      </c>
      <c r="F601" t="s">
        <v>635</v>
      </c>
      <c r="G601" t="s">
        <v>125</v>
      </c>
      <c r="H601" t="s">
        <v>744</v>
      </c>
      <c r="I601" s="4" t="s">
        <v>111</v>
      </c>
      <c r="J601" s="5">
        <v>2026</v>
      </c>
      <c r="K601" s="6">
        <v>1230604</v>
      </c>
      <c r="L601" s="6">
        <v>615302</v>
      </c>
      <c r="M601" s="6">
        <v>0</v>
      </c>
      <c r="N601" s="6">
        <v>615302</v>
      </c>
    </row>
    <row r="602" spans="8:14" ht="15">
      <c r="J602" s="7" t="s">
        <v>78</v>
      </c>
      <c r="K602" s="8">
        <f>SUBTOTAL(9,K601:K601)</f>
        <v>1230604</v>
      </c>
      <c r="L602" s="8">
        <f aca="true" t="shared" si="84" ref="L602:N602">SUBTOTAL(9,L601:L601)</f>
        <v>615302</v>
      </c>
      <c r="M602" s="8">
        <f t="shared" si="84"/>
        <v>0</v>
      </c>
      <c r="N602" s="8">
        <f t="shared" si="84"/>
        <v>615302</v>
      </c>
    </row>
    <row r="603" spans="1:14" ht="15">
      <c r="A603" s="4">
        <v>2</v>
      </c>
      <c r="B603" t="s">
        <v>742</v>
      </c>
      <c r="C603" t="s">
        <v>634</v>
      </c>
      <c r="E603" s="4" t="s">
        <v>17</v>
      </c>
      <c r="F603" t="s">
        <v>635</v>
      </c>
      <c r="G603" t="s">
        <v>125</v>
      </c>
      <c r="H603" t="s">
        <v>745</v>
      </c>
      <c r="I603" s="4" t="s">
        <v>111</v>
      </c>
      <c r="J603" s="5">
        <v>2027</v>
      </c>
      <c r="K603" s="6">
        <v>1230604</v>
      </c>
      <c r="L603" s="6">
        <v>615302</v>
      </c>
      <c r="M603" s="6">
        <v>0</v>
      </c>
      <c r="N603" s="6">
        <v>615302</v>
      </c>
    </row>
    <row r="604" spans="8:14" ht="15">
      <c r="J604" s="7" t="s">
        <v>89</v>
      </c>
      <c r="K604" s="8">
        <f>SUBTOTAL(9,K603:K603)</f>
        <v>1230604</v>
      </c>
      <c r="L604" s="8">
        <f aca="true" t="shared" si="85" ref="L604:N604">SUBTOTAL(9,L603:L603)</f>
        <v>615302</v>
      </c>
      <c r="M604" s="8">
        <f t="shared" si="85"/>
        <v>0</v>
      </c>
      <c r="N604" s="8">
        <f t="shared" si="85"/>
        <v>615302</v>
      </c>
    </row>
    <row r="605" spans="1:14" ht="15">
      <c r="A605" s="4">
        <v>2</v>
      </c>
      <c r="B605" t="s">
        <v>742</v>
      </c>
      <c r="C605" t="s">
        <v>634</v>
      </c>
      <c r="E605" s="4" t="s">
        <v>17</v>
      </c>
      <c r="F605" t="s">
        <v>635</v>
      </c>
      <c r="G605" t="s">
        <v>125</v>
      </c>
      <c r="H605" t="s">
        <v>746</v>
      </c>
      <c r="I605" s="4" t="s">
        <v>111</v>
      </c>
      <c r="J605" s="5">
        <v>2028</v>
      </c>
      <c r="K605" s="6">
        <v>1230604</v>
      </c>
      <c r="L605" s="6">
        <v>615302</v>
      </c>
      <c r="M605" s="6">
        <v>0</v>
      </c>
      <c r="N605" s="6">
        <v>615302</v>
      </c>
    </row>
    <row r="606" spans="8:14" ht="15">
      <c r="J606" s="7" t="s">
        <v>130</v>
      </c>
      <c r="K606" s="8">
        <f>SUBTOTAL(9,K605:K605)</f>
        <v>1230604</v>
      </c>
      <c r="L606" s="8">
        <f aca="true" t="shared" si="86" ref="L606:N606">SUBTOTAL(9,L605:L605)</f>
        <v>615302</v>
      </c>
      <c r="M606" s="8">
        <f t="shared" si="86"/>
        <v>0</v>
      </c>
      <c r="N606" s="8">
        <f t="shared" si="86"/>
        <v>615302</v>
      </c>
    </row>
    <row r="607" spans="1:14" ht="15">
      <c r="A607" s="4">
        <v>10</v>
      </c>
      <c r="B607" t="s">
        <v>747</v>
      </c>
      <c r="C607" t="s">
        <v>606</v>
      </c>
      <c r="D607" t="s">
        <v>748</v>
      </c>
      <c r="E607" s="4" t="s">
        <v>17</v>
      </c>
      <c r="F607" t="s">
        <v>749</v>
      </c>
      <c r="G607" t="s">
        <v>750</v>
      </c>
      <c r="H607" t="s">
        <v>751</v>
      </c>
      <c r="I607" s="4" t="s">
        <v>111</v>
      </c>
      <c r="J607" s="5">
        <v>2025</v>
      </c>
      <c r="K607" s="6">
        <v>1508784</v>
      </c>
      <c r="L607" s="6">
        <v>1207027.2</v>
      </c>
      <c r="M607" s="6">
        <v>0</v>
      </c>
      <c r="N607" s="6">
        <v>301756.8</v>
      </c>
    </row>
    <row r="608" spans="1:14" ht="15">
      <c r="A608" s="4">
        <v>8</v>
      </c>
      <c r="B608" t="s">
        <v>747</v>
      </c>
      <c r="C608" t="s">
        <v>606</v>
      </c>
      <c r="D608" t="s">
        <v>752</v>
      </c>
      <c r="E608" s="4" t="s">
        <v>17</v>
      </c>
      <c r="F608" t="s">
        <v>749</v>
      </c>
      <c r="G608" t="s">
        <v>753</v>
      </c>
      <c r="H608" t="s">
        <v>754</v>
      </c>
      <c r="I608" s="4" t="s">
        <v>111</v>
      </c>
      <c r="J608" s="5">
        <v>2025</v>
      </c>
      <c r="K608" s="6">
        <v>916416</v>
      </c>
      <c r="L608" s="6">
        <v>733132.8</v>
      </c>
      <c r="M608" s="6">
        <v>0</v>
      </c>
      <c r="N608" s="6">
        <v>183283.2</v>
      </c>
    </row>
    <row r="609" spans="1:14" ht="15">
      <c r="A609" s="4" t="s">
        <v>755</v>
      </c>
      <c r="B609" t="s">
        <v>747</v>
      </c>
      <c r="C609" t="s">
        <v>606</v>
      </c>
      <c r="D609" t="s">
        <v>756</v>
      </c>
      <c r="E609" s="4" t="s">
        <v>17</v>
      </c>
      <c r="F609" t="s">
        <v>749</v>
      </c>
      <c r="G609" t="s">
        <v>757</v>
      </c>
      <c r="H609" t="s">
        <v>758</v>
      </c>
      <c r="I609" s="4" t="s">
        <v>111</v>
      </c>
      <c r="J609" s="5">
        <v>2025</v>
      </c>
      <c r="K609" s="6">
        <v>1394232</v>
      </c>
      <c r="L609" s="6">
        <v>1115385.6</v>
      </c>
      <c r="M609" s="6">
        <v>0</v>
      </c>
      <c r="N609" s="6">
        <v>278846.4</v>
      </c>
    </row>
    <row r="610" spans="1:14" ht="15">
      <c r="A610" s="4">
        <v>13</v>
      </c>
      <c r="B610" t="s">
        <v>747</v>
      </c>
      <c r="C610" t="s">
        <v>606</v>
      </c>
      <c r="D610" t="s">
        <v>759</v>
      </c>
      <c r="E610" s="4" t="s">
        <v>17</v>
      </c>
      <c r="F610" t="s">
        <v>749</v>
      </c>
      <c r="G610" t="s">
        <v>760</v>
      </c>
      <c r="H610" t="s">
        <v>761</v>
      </c>
      <c r="I610" s="4" t="s">
        <v>111</v>
      </c>
      <c r="J610" s="5">
        <v>2025</v>
      </c>
      <c r="K610" s="6">
        <v>376680</v>
      </c>
      <c r="L610" s="6">
        <v>301344</v>
      </c>
      <c r="M610" s="6">
        <v>0</v>
      </c>
      <c r="N610" s="6">
        <v>75336</v>
      </c>
    </row>
    <row r="611" spans="1:14" ht="15">
      <c r="A611" s="4">
        <v>10</v>
      </c>
      <c r="B611" t="s">
        <v>747</v>
      </c>
      <c r="C611" t="s">
        <v>606</v>
      </c>
      <c r="D611" t="s">
        <v>762</v>
      </c>
      <c r="E611" s="4" t="s">
        <v>17</v>
      </c>
      <c r="F611" t="s">
        <v>749</v>
      </c>
      <c r="G611" t="s">
        <v>763</v>
      </c>
      <c r="H611" t="s">
        <v>764</v>
      </c>
      <c r="I611" s="4" t="s">
        <v>111</v>
      </c>
      <c r="J611" s="5">
        <v>2025</v>
      </c>
      <c r="K611" s="6">
        <v>162992</v>
      </c>
      <c r="L611" s="6">
        <v>130393.6</v>
      </c>
      <c r="M611" s="6">
        <v>0</v>
      </c>
      <c r="N611" s="6">
        <v>32598.4</v>
      </c>
    </row>
    <row r="612" spans="1:14" ht="15">
      <c r="A612" s="4">
        <v>3</v>
      </c>
      <c r="B612" t="s">
        <v>747</v>
      </c>
      <c r="C612" t="s">
        <v>606</v>
      </c>
      <c r="D612" t="s">
        <v>765</v>
      </c>
      <c r="E612" s="4" t="s">
        <v>17</v>
      </c>
      <c r="F612" t="s">
        <v>749</v>
      </c>
      <c r="G612" t="s">
        <v>766</v>
      </c>
      <c r="H612" t="s">
        <v>767</v>
      </c>
      <c r="I612" s="4" t="s">
        <v>111</v>
      </c>
      <c r="J612" s="5">
        <v>2025</v>
      </c>
      <c r="K612" s="6">
        <v>35088</v>
      </c>
      <c r="L612" s="6">
        <v>28070.4</v>
      </c>
      <c r="M612" s="6">
        <v>0</v>
      </c>
      <c r="N612" s="6">
        <v>7017.6</v>
      </c>
    </row>
    <row r="613" spans="1:14" ht="15">
      <c r="A613" s="4" t="s">
        <v>768</v>
      </c>
      <c r="B613" t="s">
        <v>747</v>
      </c>
      <c r="C613" t="s">
        <v>606</v>
      </c>
      <c r="D613" t="s">
        <v>769</v>
      </c>
      <c r="E613" s="4" t="s">
        <v>17</v>
      </c>
      <c r="F613" t="s">
        <v>749</v>
      </c>
      <c r="G613" t="s">
        <v>770</v>
      </c>
      <c r="H613" t="s">
        <v>771</v>
      </c>
      <c r="I613" s="4" t="s">
        <v>111</v>
      </c>
      <c r="J613" s="5">
        <v>2025</v>
      </c>
      <c r="K613" s="6">
        <v>985560</v>
      </c>
      <c r="L613" s="6">
        <v>788448</v>
      </c>
      <c r="M613" s="6">
        <v>0</v>
      </c>
      <c r="N613" s="6">
        <v>197112</v>
      </c>
    </row>
    <row r="614" spans="1:14" ht="15">
      <c r="A614" s="4" t="s">
        <v>772</v>
      </c>
      <c r="B614" t="s">
        <v>747</v>
      </c>
      <c r="C614" t="s">
        <v>606</v>
      </c>
      <c r="D614" t="s">
        <v>773</v>
      </c>
      <c r="E614" s="4" t="s">
        <v>17</v>
      </c>
      <c r="F614" t="s">
        <v>749</v>
      </c>
      <c r="G614" t="s">
        <v>774</v>
      </c>
      <c r="H614" t="s">
        <v>775</v>
      </c>
      <c r="I614" s="4" t="s">
        <v>111</v>
      </c>
      <c r="J614" s="5">
        <v>2025</v>
      </c>
      <c r="K614" s="6">
        <v>500520</v>
      </c>
      <c r="L614" s="6">
        <v>400416</v>
      </c>
      <c r="M614" s="6">
        <v>0</v>
      </c>
      <c r="N614" s="6">
        <v>100104</v>
      </c>
    </row>
    <row r="615" spans="10:14" ht="15">
      <c r="J615" s="7" t="s">
        <v>26</v>
      </c>
      <c r="K615" s="8">
        <f>SUBTOTAL(9,K607:K614)</f>
        <v>5880272</v>
      </c>
      <c r="L615" s="8">
        <f aca="true" t="shared" si="87" ref="L615:N615">SUBTOTAL(9,L607:L614)</f>
        <v>4704217.6</v>
      </c>
      <c r="M615" s="8">
        <f t="shared" si="87"/>
        <v>0</v>
      </c>
      <c r="N615" s="8">
        <f t="shared" si="87"/>
        <v>1176054.4</v>
      </c>
    </row>
    <row r="616" spans="1:14" ht="15">
      <c r="A616" s="4">
        <v>10</v>
      </c>
      <c r="B616" t="s">
        <v>747</v>
      </c>
      <c r="C616" t="s">
        <v>606</v>
      </c>
      <c r="D616" t="s">
        <v>748</v>
      </c>
      <c r="E616" s="4" t="s">
        <v>17</v>
      </c>
      <c r="F616" t="s">
        <v>749</v>
      </c>
      <c r="G616" t="s">
        <v>750</v>
      </c>
      <c r="H616" t="s">
        <v>751</v>
      </c>
      <c r="I616" s="4" t="s">
        <v>111</v>
      </c>
      <c r="J616" s="5">
        <v>2026</v>
      </c>
      <c r="K616" s="6">
        <v>1531176</v>
      </c>
      <c r="L616" s="6">
        <v>1224940.8</v>
      </c>
      <c r="M616" s="6">
        <v>0</v>
      </c>
      <c r="N616" s="6">
        <v>306235.2</v>
      </c>
    </row>
    <row r="617" spans="1:14" ht="15">
      <c r="A617" s="4">
        <v>8</v>
      </c>
      <c r="B617" t="s">
        <v>747</v>
      </c>
      <c r="C617" t="s">
        <v>606</v>
      </c>
      <c r="D617" t="s">
        <v>752</v>
      </c>
      <c r="E617" s="4" t="s">
        <v>17</v>
      </c>
      <c r="F617" t="s">
        <v>749</v>
      </c>
      <c r="G617" t="s">
        <v>753</v>
      </c>
      <c r="H617" t="s">
        <v>754</v>
      </c>
      <c r="I617" s="4" t="s">
        <v>111</v>
      </c>
      <c r="J617" s="5">
        <v>2026</v>
      </c>
      <c r="K617" s="6">
        <v>930624</v>
      </c>
      <c r="L617" s="6">
        <v>744499.2000000001</v>
      </c>
      <c r="M617" s="6">
        <v>0</v>
      </c>
      <c r="N617" s="6">
        <v>186124.80000000002</v>
      </c>
    </row>
    <row r="618" spans="1:14" ht="15">
      <c r="A618" s="4" t="s">
        <v>755</v>
      </c>
      <c r="B618" t="s">
        <v>747</v>
      </c>
      <c r="C618" t="s">
        <v>606</v>
      </c>
      <c r="D618" t="s">
        <v>756</v>
      </c>
      <c r="E618" s="4" t="s">
        <v>17</v>
      </c>
      <c r="F618" t="s">
        <v>749</v>
      </c>
      <c r="G618" t="s">
        <v>757</v>
      </c>
      <c r="H618" t="s">
        <v>758</v>
      </c>
      <c r="I618" s="4" t="s">
        <v>111</v>
      </c>
      <c r="J618" s="5">
        <v>2026</v>
      </c>
      <c r="K618" s="6">
        <v>1415848</v>
      </c>
      <c r="L618" s="6">
        <v>1132678.4000000001</v>
      </c>
      <c r="M618" s="6">
        <v>0</v>
      </c>
      <c r="N618" s="6">
        <v>283169.60000000003</v>
      </c>
    </row>
    <row r="619" spans="1:14" ht="15">
      <c r="A619" s="4">
        <v>13</v>
      </c>
      <c r="B619" t="s">
        <v>747</v>
      </c>
      <c r="C619" t="s">
        <v>606</v>
      </c>
      <c r="D619" t="s">
        <v>759</v>
      </c>
      <c r="E619" s="4" t="s">
        <v>17</v>
      </c>
      <c r="F619" t="s">
        <v>749</v>
      </c>
      <c r="G619" t="s">
        <v>760</v>
      </c>
      <c r="H619" t="s">
        <v>761</v>
      </c>
      <c r="I619" s="4" t="s">
        <v>111</v>
      </c>
      <c r="J619" s="5">
        <v>2026</v>
      </c>
      <c r="K619" s="6">
        <v>382520</v>
      </c>
      <c r="L619" s="6">
        <v>306016</v>
      </c>
      <c r="M619" s="6">
        <v>0</v>
      </c>
      <c r="N619" s="6">
        <v>76504</v>
      </c>
    </row>
    <row r="620" spans="1:14" ht="15">
      <c r="A620" s="4">
        <v>10</v>
      </c>
      <c r="B620" t="s">
        <v>747</v>
      </c>
      <c r="C620" t="s">
        <v>606</v>
      </c>
      <c r="D620" t="s">
        <v>762</v>
      </c>
      <c r="E620" s="4" t="s">
        <v>17</v>
      </c>
      <c r="F620" t="s">
        <v>749</v>
      </c>
      <c r="G620" t="s">
        <v>763</v>
      </c>
      <c r="H620" t="s">
        <v>764</v>
      </c>
      <c r="I620" s="4" t="s">
        <v>111</v>
      </c>
      <c r="J620" s="5">
        <v>2026</v>
      </c>
      <c r="K620" s="6">
        <v>163488</v>
      </c>
      <c r="L620" s="6">
        <v>130790.40000000001</v>
      </c>
      <c r="M620" s="6">
        <v>0</v>
      </c>
      <c r="N620" s="6">
        <v>32697.600000000002</v>
      </c>
    </row>
    <row r="621" spans="1:14" ht="15">
      <c r="A621" s="4">
        <v>3</v>
      </c>
      <c r="B621" t="s">
        <v>747</v>
      </c>
      <c r="C621" t="s">
        <v>606</v>
      </c>
      <c r="D621" t="s">
        <v>765</v>
      </c>
      <c r="E621" s="4" t="s">
        <v>17</v>
      </c>
      <c r="F621" t="s">
        <v>749</v>
      </c>
      <c r="G621" t="s">
        <v>766</v>
      </c>
      <c r="H621" t="s">
        <v>767</v>
      </c>
      <c r="I621" s="4" t="s">
        <v>111</v>
      </c>
      <c r="J621" s="5">
        <v>2026</v>
      </c>
      <c r="K621" s="6">
        <v>35632</v>
      </c>
      <c r="L621" s="6">
        <v>28505.600000000002</v>
      </c>
      <c r="M621" s="6">
        <v>0</v>
      </c>
      <c r="N621" s="6">
        <v>7126.400000000001</v>
      </c>
    </row>
    <row r="622" spans="1:14" ht="15">
      <c r="A622" s="4" t="s">
        <v>768</v>
      </c>
      <c r="B622" t="s">
        <v>747</v>
      </c>
      <c r="C622" t="s">
        <v>606</v>
      </c>
      <c r="D622" t="s">
        <v>769</v>
      </c>
      <c r="E622" s="4" t="s">
        <v>17</v>
      </c>
      <c r="F622" t="s">
        <v>749</v>
      </c>
      <c r="G622" t="s">
        <v>770</v>
      </c>
      <c r="H622" t="s">
        <v>771</v>
      </c>
      <c r="I622" s="4" t="s">
        <v>111</v>
      </c>
      <c r="J622" s="5">
        <v>2026</v>
      </c>
      <c r="K622" s="6">
        <v>1000840</v>
      </c>
      <c r="L622" s="6">
        <v>800672</v>
      </c>
      <c r="M622" s="6">
        <v>0</v>
      </c>
      <c r="N622" s="6">
        <v>200168</v>
      </c>
    </row>
    <row r="623" spans="1:14" ht="15">
      <c r="A623" s="4" t="s">
        <v>772</v>
      </c>
      <c r="B623" t="s">
        <v>747</v>
      </c>
      <c r="C623" t="s">
        <v>606</v>
      </c>
      <c r="D623" t="s">
        <v>773</v>
      </c>
      <c r="E623" s="4" t="s">
        <v>17</v>
      </c>
      <c r="F623" t="s">
        <v>749</v>
      </c>
      <c r="G623" t="s">
        <v>774</v>
      </c>
      <c r="H623" t="s">
        <v>775</v>
      </c>
      <c r="I623" s="4" t="s">
        <v>111</v>
      </c>
      <c r="J623" s="5">
        <v>2026</v>
      </c>
      <c r="K623" s="6">
        <v>508280</v>
      </c>
      <c r="L623" s="6">
        <v>406624</v>
      </c>
      <c r="M623" s="6">
        <v>0</v>
      </c>
      <c r="N623" s="6">
        <v>101656</v>
      </c>
    </row>
    <row r="624" spans="10:14" ht="15">
      <c r="J624" s="7" t="s">
        <v>78</v>
      </c>
      <c r="K624" s="8">
        <f>SUBTOTAL(9,K616:K623)</f>
        <v>5968408</v>
      </c>
      <c r="L624" s="8">
        <f aca="true" t="shared" si="88" ref="L624:N624">SUBTOTAL(9,L616:L623)</f>
        <v>4774726.4</v>
      </c>
      <c r="M624" s="8">
        <f t="shared" si="88"/>
        <v>0</v>
      </c>
      <c r="N624" s="8">
        <f t="shared" si="88"/>
        <v>1193681.6</v>
      </c>
    </row>
    <row r="625" spans="1:14" ht="15">
      <c r="A625" s="4">
        <v>10</v>
      </c>
      <c r="B625" t="s">
        <v>747</v>
      </c>
      <c r="C625" t="s">
        <v>606</v>
      </c>
      <c r="D625" t="s">
        <v>748</v>
      </c>
      <c r="E625" s="4" t="s">
        <v>17</v>
      </c>
      <c r="F625" t="s">
        <v>749</v>
      </c>
      <c r="G625" t="s">
        <v>750</v>
      </c>
      <c r="H625" t="s">
        <v>751</v>
      </c>
      <c r="I625" s="4" t="s">
        <v>111</v>
      </c>
      <c r="J625" s="5">
        <v>2027</v>
      </c>
      <c r="K625" s="6">
        <v>1531176</v>
      </c>
      <c r="L625" s="6">
        <v>1224940.8</v>
      </c>
      <c r="M625" s="6">
        <v>0</v>
      </c>
      <c r="N625" s="6">
        <v>306235.2</v>
      </c>
    </row>
    <row r="626" spans="1:14" ht="15">
      <c r="A626" s="4">
        <v>8</v>
      </c>
      <c r="B626" t="s">
        <v>747</v>
      </c>
      <c r="C626" t="s">
        <v>606</v>
      </c>
      <c r="D626" t="s">
        <v>752</v>
      </c>
      <c r="E626" s="4" t="s">
        <v>17</v>
      </c>
      <c r="F626" t="s">
        <v>749</v>
      </c>
      <c r="G626" t="s">
        <v>753</v>
      </c>
      <c r="H626" t="s">
        <v>754</v>
      </c>
      <c r="I626" s="4" t="s">
        <v>111</v>
      </c>
      <c r="J626" s="5">
        <v>2027</v>
      </c>
      <c r="K626" s="6">
        <v>930624</v>
      </c>
      <c r="L626" s="6">
        <v>744499.2000000001</v>
      </c>
      <c r="M626" s="6">
        <v>0</v>
      </c>
      <c r="N626" s="6">
        <v>186124.80000000002</v>
      </c>
    </row>
    <row r="627" spans="1:14" ht="15">
      <c r="A627" s="4" t="s">
        <v>755</v>
      </c>
      <c r="B627" t="s">
        <v>747</v>
      </c>
      <c r="C627" t="s">
        <v>606</v>
      </c>
      <c r="D627" t="s">
        <v>756</v>
      </c>
      <c r="E627" s="4" t="s">
        <v>17</v>
      </c>
      <c r="F627" t="s">
        <v>749</v>
      </c>
      <c r="G627" t="s">
        <v>757</v>
      </c>
      <c r="H627" t="s">
        <v>758</v>
      </c>
      <c r="I627" s="4" t="s">
        <v>111</v>
      </c>
      <c r="J627" s="5">
        <v>2027</v>
      </c>
      <c r="K627" s="6">
        <v>1415848</v>
      </c>
      <c r="L627" s="6">
        <v>1132678.4000000001</v>
      </c>
      <c r="M627" s="6">
        <v>0</v>
      </c>
      <c r="N627" s="6">
        <v>283169.60000000003</v>
      </c>
    </row>
    <row r="628" spans="1:14" ht="15">
      <c r="A628" s="4">
        <v>13</v>
      </c>
      <c r="B628" t="s">
        <v>747</v>
      </c>
      <c r="C628" t="s">
        <v>606</v>
      </c>
      <c r="D628" t="s">
        <v>759</v>
      </c>
      <c r="E628" s="4" t="s">
        <v>17</v>
      </c>
      <c r="F628" t="s">
        <v>749</v>
      </c>
      <c r="G628" t="s">
        <v>760</v>
      </c>
      <c r="H628" t="s">
        <v>761</v>
      </c>
      <c r="I628" s="4" t="s">
        <v>111</v>
      </c>
      <c r="J628" s="5">
        <v>2027</v>
      </c>
      <c r="K628" s="6">
        <v>382520</v>
      </c>
      <c r="L628" s="6">
        <v>306016</v>
      </c>
      <c r="M628" s="6">
        <v>0</v>
      </c>
      <c r="N628" s="6">
        <v>76504</v>
      </c>
    </row>
    <row r="629" spans="1:14" ht="15">
      <c r="A629" s="4">
        <v>10</v>
      </c>
      <c r="B629" t="s">
        <v>747</v>
      </c>
      <c r="C629" t="s">
        <v>606</v>
      </c>
      <c r="D629" t="s">
        <v>762</v>
      </c>
      <c r="E629" s="4" t="s">
        <v>17</v>
      </c>
      <c r="F629" t="s">
        <v>749</v>
      </c>
      <c r="G629" t="s">
        <v>763</v>
      </c>
      <c r="H629" t="s">
        <v>764</v>
      </c>
      <c r="I629" s="4" t="s">
        <v>111</v>
      </c>
      <c r="J629" s="5">
        <v>2027</v>
      </c>
      <c r="K629" s="6">
        <v>163488</v>
      </c>
      <c r="L629" s="6">
        <v>130790.40000000001</v>
      </c>
      <c r="M629" s="6">
        <v>0</v>
      </c>
      <c r="N629" s="6">
        <v>32697.600000000002</v>
      </c>
    </row>
    <row r="630" spans="1:14" ht="15">
      <c r="A630" s="4">
        <v>3</v>
      </c>
      <c r="B630" t="s">
        <v>747</v>
      </c>
      <c r="C630" t="s">
        <v>606</v>
      </c>
      <c r="D630" t="s">
        <v>765</v>
      </c>
      <c r="E630" s="4" t="s">
        <v>17</v>
      </c>
      <c r="F630" t="s">
        <v>749</v>
      </c>
      <c r="G630" t="s">
        <v>766</v>
      </c>
      <c r="H630" t="s">
        <v>767</v>
      </c>
      <c r="I630" s="4" t="s">
        <v>111</v>
      </c>
      <c r="J630" s="5">
        <v>2027</v>
      </c>
      <c r="K630" s="6">
        <v>35632</v>
      </c>
      <c r="L630" s="6">
        <v>28505.600000000002</v>
      </c>
      <c r="M630" s="6">
        <v>0</v>
      </c>
      <c r="N630" s="6">
        <v>7126.400000000001</v>
      </c>
    </row>
    <row r="631" spans="1:14" ht="15">
      <c r="A631" s="4" t="s">
        <v>768</v>
      </c>
      <c r="B631" t="s">
        <v>747</v>
      </c>
      <c r="C631" t="s">
        <v>606</v>
      </c>
      <c r="D631" t="s">
        <v>769</v>
      </c>
      <c r="E631" s="4" t="s">
        <v>17</v>
      </c>
      <c r="F631" t="s">
        <v>749</v>
      </c>
      <c r="G631" t="s">
        <v>770</v>
      </c>
      <c r="H631" t="s">
        <v>771</v>
      </c>
      <c r="I631" s="4" t="s">
        <v>111</v>
      </c>
      <c r="J631" s="5">
        <v>2027</v>
      </c>
      <c r="K631" s="6">
        <v>1000840</v>
      </c>
      <c r="L631" s="6">
        <v>800672</v>
      </c>
      <c r="M631" s="6">
        <v>0</v>
      </c>
      <c r="N631" s="6">
        <v>200168</v>
      </c>
    </row>
    <row r="632" spans="1:14" ht="15">
      <c r="A632" s="4" t="s">
        <v>772</v>
      </c>
      <c r="B632" t="s">
        <v>747</v>
      </c>
      <c r="C632" t="s">
        <v>606</v>
      </c>
      <c r="D632" t="s">
        <v>773</v>
      </c>
      <c r="E632" s="4" t="s">
        <v>17</v>
      </c>
      <c r="F632" t="s">
        <v>749</v>
      </c>
      <c r="G632" t="s">
        <v>774</v>
      </c>
      <c r="H632" t="s">
        <v>775</v>
      </c>
      <c r="I632" s="4" t="s">
        <v>111</v>
      </c>
      <c r="J632" s="5">
        <v>2027</v>
      </c>
      <c r="K632" s="6">
        <v>508280</v>
      </c>
      <c r="L632" s="6">
        <v>406624</v>
      </c>
      <c r="M632" s="6">
        <v>0</v>
      </c>
      <c r="N632" s="6">
        <v>101656</v>
      </c>
    </row>
    <row r="633" spans="10:14" ht="15">
      <c r="J633" s="7" t="s">
        <v>89</v>
      </c>
      <c r="K633" s="8">
        <f>SUBTOTAL(9,K625:K632)</f>
        <v>5968408</v>
      </c>
      <c r="L633" s="8">
        <f aca="true" t="shared" si="89" ref="L633:N633">SUBTOTAL(9,L625:L632)</f>
        <v>4774726.4</v>
      </c>
      <c r="M633" s="8">
        <f t="shared" si="89"/>
        <v>0</v>
      </c>
      <c r="N633" s="8">
        <f t="shared" si="89"/>
        <v>1193681.6</v>
      </c>
    </row>
    <row r="634" spans="1:14" ht="15">
      <c r="A634" s="4">
        <v>10</v>
      </c>
      <c r="B634" t="s">
        <v>747</v>
      </c>
      <c r="C634" t="s">
        <v>606</v>
      </c>
      <c r="D634" t="s">
        <v>748</v>
      </c>
      <c r="E634" s="4" t="s">
        <v>17</v>
      </c>
      <c r="F634" t="s">
        <v>749</v>
      </c>
      <c r="G634" t="s">
        <v>750</v>
      </c>
      <c r="H634" t="s">
        <v>751</v>
      </c>
      <c r="I634" s="4" t="s">
        <v>111</v>
      </c>
      <c r="J634" s="5">
        <v>2028</v>
      </c>
      <c r="K634" s="6">
        <v>1531176</v>
      </c>
      <c r="L634" s="6">
        <v>1224940.8</v>
      </c>
      <c r="M634" s="6">
        <v>0</v>
      </c>
      <c r="N634" s="6">
        <v>306235.2</v>
      </c>
    </row>
    <row r="635" spans="1:14" ht="15">
      <c r="A635" s="4">
        <v>8</v>
      </c>
      <c r="B635" t="s">
        <v>747</v>
      </c>
      <c r="C635" t="s">
        <v>606</v>
      </c>
      <c r="D635" t="s">
        <v>752</v>
      </c>
      <c r="E635" s="4" t="s">
        <v>17</v>
      </c>
      <c r="F635" t="s">
        <v>749</v>
      </c>
      <c r="G635" t="s">
        <v>753</v>
      </c>
      <c r="H635" t="s">
        <v>754</v>
      </c>
      <c r="I635" s="4" t="s">
        <v>111</v>
      </c>
      <c r="J635" s="5">
        <v>2028</v>
      </c>
      <c r="K635" s="6">
        <v>930624</v>
      </c>
      <c r="L635" s="6">
        <v>744499.2000000001</v>
      </c>
      <c r="M635" s="6">
        <v>0</v>
      </c>
      <c r="N635" s="6">
        <v>186124.80000000002</v>
      </c>
    </row>
    <row r="636" spans="1:14" ht="15">
      <c r="A636" s="4" t="s">
        <v>755</v>
      </c>
      <c r="B636" t="s">
        <v>747</v>
      </c>
      <c r="C636" t="s">
        <v>606</v>
      </c>
      <c r="D636" t="s">
        <v>756</v>
      </c>
      <c r="E636" s="4" t="s">
        <v>17</v>
      </c>
      <c r="F636" t="s">
        <v>749</v>
      </c>
      <c r="G636" t="s">
        <v>757</v>
      </c>
      <c r="H636" t="s">
        <v>758</v>
      </c>
      <c r="I636" s="4" t="s">
        <v>111</v>
      </c>
      <c r="J636" s="5">
        <v>2028</v>
      </c>
      <c r="K636" s="6">
        <v>1415848</v>
      </c>
      <c r="L636" s="6">
        <v>1132678.4000000001</v>
      </c>
      <c r="M636" s="6">
        <v>0</v>
      </c>
      <c r="N636" s="6">
        <v>283169.60000000003</v>
      </c>
    </row>
    <row r="637" spans="1:14" ht="15">
      <c r="A637" s="4">
        <v>13</v>
      </c>
      <c r="B637" t="s">
        <v>747</v>
      </c>
      <c r="C637" t="s">
        <v>606</v>
      </c>
      <c r="D637" t="s">
        <v>759</v>
      </c>
      <c r="E637" s="4" t="s">
        <v>17</v>
      </c>
      <c r="F637" t="s">
        <v>749</v>
      </c>
      <c r="G637" t="s">
        <v>760</v>
      </c>
      <c r="H637" t="s">
        <v>761</v>
      </c>
      <c r="I637" s="4" t="s">
        <v>111</v>
      </c>
      <c r="J637" s="5">
        <v>2028</v>
      </c>
      <c r="K637" s="6">
        <v>382520</v>
      </c>
      <c r="L637" s="6">
        <v>306016</v>
      </c>
      <c r="M637" s="6">
        <v>0</v>
      </c>
      <c r="N637" s="6">
        <v>76504</v>
      </c>
    </row>
    <row r="638" spans="1:14" ht="15">
      <c r="A638" s="4">
        <v>10</v>
      </c>
      <c r="B638" t="s">
        <v>747</v>
      </c>
      <c r="C638" t="s">
        <v>606</v>
      </c>
      <c r="D638" t="s">
        <v>762</v>
      </c>
      <c r="E638" s="4" t="s">
        <v>17</v>
      </c>
      <c r="F638" t="s">
        <v>749</v>
      </c>
      <c r="G638" t="s">
        <v>763</v>
      </c>
      <c r="H638" t="s">
        <v>764</v>
      </c>
      <c r="I638" s="4" t="s">
        <v>111</v>
      </c>
      <c r="J638" s="5">
        <v>2028</v>
      </c>
      <c r="K638" s="6">
        <v>163488</v>
      </c>
      <c r="L638" s="6">
        <v>130790.40000000001</v>
      </c>
      <c r="M638" s="6">
        <v>0</v>
      </c>
      <c r="N638" s="6">
        <v>32697.600000000002</v>
      </c>
    </row>
    <row r="639" spans="1:14" ht="15">
      <c r="A639" s="4">
        <v>3</v>
      </c>
      <c r="B639" t="s">
        <v>747</v>
      </c>
      <c r="C639" t="s">
        <v>606</v>
      </c>
      <c r="D639" t="s">
        <v>765</v>
      </c>
      <c r="E639" s="4" t="s">
        <v>17</v>
      </c>
      <c r="F639" t="s">
        <v>749</v>
      </c>
      <c r="G639" t="s">
        <v>766</v>
      </c>
      <c r="H639" t="s">
        <v>767</v>
      </c>
      <c r="I639" s="4" t="s">
        <v>111</v>
      </c>
      <c r="J639" s="5">
        <v>2028</v>
      </c>
      <c r="K639" s="6">
        <v>35632</v>
      </c>
      <c r="L639" s="6">
        <v>28505.600000000002</v>
      </c>
      <c r="M639" s="6">
        <v>0</v>
      </c>
      <c r="N639" s="6">
        <v>7126.400000000001</v>
      </c>
    </row>
    <row r="640" spans="1:14" ht="15">
      <c r="A640" s="4" t="s">
        <v>768</v>
      </c>
      <c r="B640" t="s">
        <v>747</v>
      </c>
      <c r="C640" t="s">
        <v>606</v>
      </c>
      <c r="D640" t="s">
        <v>769</v>
      </c>
      <c r="E640" s="4" t="s">
        <v>17</v>
      </c>
      <c r="F640" t="s">
        <v>749</v>
      </c>
      <c r="G640" t="s">
        <v>770</v>
      </c>
      <c r="H640" t="s">
        <v>771</v>
      </c>
      <c r="I640" s="4" t="s">
        <v>111</v>
      </c>
      <c r="J640" s="5">
        <v>2028</v>
      </c>
      <c r="K640" s="6">
        <v>1000840</v>
      </c>
      <c r="L640" s="6">
        <v>800672</v>
      </c>
      <c r="M640" s="6">
        <v>0</v>
      </c>
      <c r="N640" s="6">
        <v>200168</v>
      </c>
    </row>
    <row r="641" spans="1:14" ht="15">
      <c r="A641" s="4" t="s">
        <v>772</v>
      </c>
      <c r="B641" t="s">
        <v>747</v>
      </c>
      <c r="C641" t="s">
        <v>606</v>
      </c>
      <c r="D641" t="s">
        <v>773</v>
      </c>
      <c r="E641" s="4" t="s">
        <v>17</v>
      </c>
      <c r="F641" t="s">
        <v>749</v>
      </c>
      <c r="G641" t="s">
        <v>774</v>
      </c>
      <c r="H641" t="s">
        <v>775</v>
      </c>
      <c r="I641" s="4" t="s">
        <v>111</v>
      </c>
      <c r="J641" s="5">
        <v>2028</v>
      </c>
      <c r="K641" s="6">
        <v>508280</v>
      </c>
      <c r="L641" s="6">
        <v>406624</v>
      </c>
      <c r="M641" s="6">
        <v>0</v>
      </c>
      <c r="N641" s="6">
        <v>101656</v>
      </c>
    </row>
    <row r="642" spans="10:14" ht="15">
      <c r="J642" s="7" t="s">
        <v>130</v>
      </c>
      <c r="K642" s="8">
        <f>SUBTOTAL(9,K634:K641)</f>
        <v>5968408</v>
      </c>
      <c r="L642" s="8">
        <f aca="true" t="shared" si="90" ref="L642:N642">SUBTOTAL(9,L634:L641)</f>
        <v>4774726.4</v>
      </c>
      <c r="M642" s="8">
        <f t="shared" si="90"/>
        <v>0</v>
      </c>
      <c r="N642" s="8">
        <f t="shared" si="90"/>
        <v>1193681.6</v>
      </c>
    </row>
    <row r="643" spans="1:14" ht="15">
      <c r="A643" s="4">
        <v>11</v>
      </c>
      <c r="B643" t="s">
        <v>776</v>
      </c>
      <c r="C643" t="s">
        <v>690</v>
      </c>
      <c r="E643" s="4" t="s">
        <v>17</v>
      </c>
      <c r="F643" t="s">
        <v>777</v>
      </c>
      <c r="G643" t="s">
        <v>640</v>
      </c>
      <c r="H643" t="s">
        <v>778</v>
      </c>
      <c r="I643" s="4" t="s">
        <v>111</v>
      </c>
      <c r="J643" s="5">
        <v>2025</v>
      </c>
      <c r="K643" s="6">
        <v>150000</v>
      </c>
      <c r="L643" s="6">
        <v>120000</v>
      </c>
      <c r="M643" s="6">
        <v>30000</v>
      </c>
      <c r="N643" s="6">
        <v>0</v>
      </c>
    </row>
    <row r="644" spans="1:14" ht="15">
      <c r="A644" s="4">
        <v>15</v>
      </c>
      <c r="B644" t="s">
        <v>776</v>
      </c>
      <c r="C644" t="s">
        <v>779</v>
      </c>
      <c r="E644" s="4" t="s">
        <v>17</v>
      </c>
      <c r="F644" t="s">
        <v>780</v>
      </c>
      <c r="G644" t="s">
        <v>547</v>
      </c>
      <c r="H644" t="s">
        <v>781</v>
      </c>
      <c r="I644" s="4" t="s">
        <v>111</v>
      </c>
      <c r="J644" s="5">
        <v>2025</v>
      </c>
      <c r="K644" s="6">
        <v>150000</v>
      </c>
      <c r="L644" s="6">
        <v>120000</v>
      </c>
      <c r="M644" s="6">
        <v>30000</v>
      </c>
      <c r="N644" s="6">
        <v>0</v>
      </c>
    </row>
    <row r="645" spans="1:14" ht="15">
      <c r="A645" s="4">
        <v>3</v>
      </c>
      <c r="B645" t="s">
        <v>776</v>
      </c>
      <c r="C645" t="s">
        <v>782</v>
      </c>
      <c r="E645" s="4" t="s">
        <v>17</v>
      </c>
      <c r="F645" t="s">
        <v>783</v>
      </c>
      <c r="G645" t="s">
        <v>784</v>
      </c>
      <c r="H645" t="s">
        <v>785</v>
      </c>
      <c r="I645" s="4" t="s">
        <v>111</v>
      </c>
      <c r="J645" s="5">
        <v>2025</v>
      </c>
      <c r="K645" s="6">
        <v>200000</v>
      </c>
      <c r="L645" s="6">
        <v>160000</v>
      </c>
      <c r="M645" s="6">
        <v>40000</v>
      </c>
      <c r="N645" s="6">
        <v>0</v>
      </c>
    </row>
    <row r="646" spans="1:14" ht="15">
      <c r="A646" s="4" t="s">
        <v>786</v>
      </c>
      <c r="B646" t="s">
        <v>776</v>
      </c>
      <c r="C646" t="s">
        <v>787</v>
      </c>
      <c r="E646" s="4" t="s">
        <v>17</v>
      </c>
      <c r="F646" t="s">
        <v>788</v>
      </c>
      <c r="G646" t="s">
        <v>507</v>
      </c>
      <c r="H646" t="s">
        <v>789</v>
      </c>
      <c r="I646" s="4" t="s">
        <v>111</v>
      </c>
      <c r="J646" s="5">
        <v>2025</v>
      </c>
      <c r="K646" s="6">
        <v>1020000</v>
      </c>
      <c r="L646" s="6">
        <v>816000</v>
      </c>
      <c r="M646" s="6">
        <v>204000</v>
      </c>
      <c r="N646" s="6">
        <v>0</v>
      </c>
    </row>
    <row r="647" spans="10:14" ht="15">
      <c r="J647" s="7" t="s">
        <v>26</v>
      </c>
      <c r="K647" s="8">
        <f>SUBTOTAL(9,K643:K646)</f>
        <v>1520000</v>
      </c>
      <c r="L647" s="8">
        <f aca="true" t="shared" si="91" ref="L647:N647">SUBTOTAL(9,L643:L646)</f>
        <v>1216000</v>
      </c>
      <c r="M647" s="8">
        <f t="shared" si="91"/>
        <v>304000</v>
      </c>
      <c r="N647" s="8">
        <f t="shared" si="91"/>
        <v>0</v>
      </c>
    </row>
    <row r="648" spans="1:14" ht="15">
      <c r="A648" s="4">
        <v>11</v>
      </c>
      <c r="B648" t="s">
        <v>776</v>
      </c>
      <c r="C648" t="s">
        <v>690</v>
      </c>
      <c r="E648" s="4" t="s">
        <v>17</v>
      </c>
      <c r="F648" t="s">
        <v>777</v>
      </c>
      <c r="G648" t="s">
        <v>640</v>
      </c>
      <c r="H648" t="s">
        <v>790</v>
      </c>
      <c r="I648" s="4" t="s">
        <v>111</v>
      </c>
      <c r="J648" s="5">
        <v>2026</v>
      </c>
      <c r="K648" s="6">
        <v>150000</v>
      </c>
      <c r="L648" s="6">
        <v>120000</v>
      </c>
      <c r="M648" s="6">
        <v>30000</v>
      </c>
      <c r="N648" s="6">
        <v>0</v>
      </c>
    </row>
    <row r="649" spans="1:14" ht="15">
      <c r="A649" s="4">
        <v>15</v>
      </c>
      <c r="B649" t="s">
        <v>776</v>
      </c>
      <c r="C649" t="s">
        <v>779</v>
      </c>
      <c r="E649" s="4" t="s">
        <v>17</v>
      </c>
      <c r="F649" t="s">
        <v>780</v>
      </c>
      <c r="G649" t="s">
        <v>547</v>
      </c>
      <c r="H649" t="s">
        <v>791</v>
      </c>
      <c r="I649" s="4" t="s">
        <v>111</v>
      </c>
      <c r="J649" s="5">
        <v>2026</v>
      </c>
      <c r="K649" s="6">
        <v>150000</v>
      </c>
      <c r="L649" s="6">
        <v>120000</v>
      </c>
      <c r="M649" s="6">
        <v>30000</v>
      </c>
      <c r="N649" s="6">
        <v>0</v>
      </c>
    </row>
    <row r="650" spans="1:14" ht="15">
      <c r="A650" s="4">
        <v>3</v>
      </c>
      <c r="B650" t="s">
        <v>776</v>
      </c>
      <c r="C650" t="s">
        <v>782</v>
      </c>
      <c r="E650" s="4" t="s">
        <v>17</v>
      </c>
      <c r="F650" t="s">
        <v>783</v>
      </c>
      <c r="G650" t="s">
        <v>784</v>
      </c>
      <c r="H650" t="s">
        <v>792</v>
      </c>
      <c r="I650" s="4" t="s">
        <v>111</v>
      </c>
      <c r="J650" s="5">
        <v>2026</v>
      </c>
      <c r="K650" s="6">
        <v>200000</v>
      </c>
      <c r="L650" s="6">
        <v>160000</v>
      </c>
      <c r="M650" s="6">
        <v>40000</v>
      </c>
      <c r="N650" s="6">
        <v>0</v>
      </c>
    </row>
    <row r="651" spans="1:14" ht="15">
      <c r="A651" s="4" t="s">
        <v>786</v>
      </c>
      <c r="B651" t="s">
        <v>776</v>
      </c>
      <c r="C651" t="s">
        <v>787</v>
      </c>
      <c r="E651" s="4" t="s">
        <v>17</v>
      </c>
      <c r="F651" t="s">
        <v>788</v>
      </c>
      <c r="G651" t="s">
        <v>507</v>
      </c>
      <c r="H651" t="s">
        <v>793</v>
      </c>
      <c r="I651" s="4" t="s">
        <v>111</v>
      </c>
      <c r="J651" s="5">
        <v>2026</v>
      </c>
      <c r="K651" s="6">
        <v>625000</v>
      </c>
      <c r="L651" s="6">
        <v>500000</v>
      </c>
      <c r="M651" s="6">
        <v>125000</v>
      </c>
      <c r="N651" s="6">
        <v>0</v>
      </c>
    </row>
    <row r="652" spans="10:14" ht="15">
      <c r="J652" s="7" t="s">
        <v>78</v>
      </c>
      <c r="K652" s="8">
        <f>SUBTOTAL(9,K648:K651)</f>
        <v>1125000</v>
      </c>
      <c r="L652" s="8">
        <f aca="true" t="shared" si="92" ref="L652:N652">SUBTOTAL(9,L648:L651)</f>
        <v>900000</v>
      </c>
      <c r="M652" s="8">
        <f t="shared" si="92"/>
        <v>225000</v>
      </c>
      <c r="N652" s="8">
        <f t="shared" si="92"/>
        <v>0</v>
      </c>
    </row>
    <row r="653" spans="1:14" ht="15">
      <c r="A653" s="4">
        <v>11</v>
      </c>
      <c r="B653" t="s">
        <v>776</v>
      </c>
      <c r="C653" t="s">
        <v>690</v>
      </c>
      <c r="E653" s="4" t="s">
        <v>17</v>
      </c>
      <c r="F653" t="s">
        <v>777</v>
      </c>
      <c r="G653" t="s">
        <v>640</v>
      </c>
      <c r="H653" t="s">
        <v>794</v>
      </c>
      <c r="I653" s="4" t="s">
        <v>111</v>
      </c>
      <c r="J653" s="5">
        <v>2027</v>
      </c>
      <c r="K653" s="6">
        <v>150000</v>
      </c>
      <c r="L653" s="6">
        <v>120000</v>
      </c>
      <c r="M653" s="6">
        <v>30000</v>
      </c>
      <c r="N653" s="6">
        <v>0</v>
      </c>
    </row>
    <row r="654" spans="1:14" ht="15">
      <c r="A654" s="4">
        <v>15</v>
      </c>
      <c r="B654" t="s">
        <v>776</v>
      </c>
      <c r="C654" t="s">
        <v>779</v>
      </c>
      <c r="E654" s="4" t="s">
        <v>17</v>
      </c>
      <c r="F654" t="s">
        <v>780</v>
      </c>
      <c r="G654" t="s">
        <v>547</v>
      </c>
      <c r="H654" t="s">
        <v>795</v>
      </c>
      <c r="I654" s="4" t="s">
        <v>111</v>
      </c>
      <c r="J654" s="5">
        <v>2027</v>
      </c>
      <c r="K654" s="6">
        <v>150000</v>
      </c>
      <c r="L654" s="6">
        <v>120000</v>
      </c>
      <c r="M654" s="6">
        <v>30000</v>
      </c>
      <c r="N654" s="6">
        <v>0</v>
      </c>
    </row>
    <row r="655" spans="1:14" ht="15">
      <c r="A655" s="4">
        <v>3</v>
      </c>
      <c r="B655" t="s">
        <v>776</v>
      </c>
      <c r="C655" t="s">
        <v>782</v>
      </c>
      <c r="E655" s="4" t="s">
        <v>17</v>
      </c>
      <c r="F655" t="s">
        <v>783</v>
      </c>
      <c r="G655" t="s">
        <v>784</v>
      </c>
      <c r="H655" t="s">
        <v>796</v>
      </c>
      <c r="I655" s="4" t="s">
        <v>111</v>
      </c>
      <c r="J655" s="5">
        <v>2027</v>
      </c>
      <c r="K655" s="6">
        <v>200000</v>
      </c>
      <c r="L655" s="6">
        <v>160000</v>
      </c>
      <c r="M655" s="6">
        <v>40000</v>
      </c>
      <c r="N655" s="6">
        <v>0</v>
      </c>
    </row>
    <row r="656" spans="1:14" ht="15">
      <c r="A656" s="4" t="s">
        <v>786</v>
      </c>
      <c r="B656" t="s">
        <v>776</v>
      </c>
      <c r="C656" t="s">
        <v>787</v>
      </c>
      <c r="E656" s="4" t="s">
        <v>17</v>
      </c>
      <c r="F656" t="s">
        <v>788</v>
      </c>
      <c r="G656" t="s">
        <v>507</v>
      </c>
      <c r="H656" t="s">
        <v>797</v>
      </c>
      <c r="I656" s="4" t="s">
        <v>111</v>
      </c>
      <c r="J656" s="5">
        <v>2027</v>
      </c>
      <c r="K656" s="6">
        <v>625000</v>
      </c>
      <c r="L656" s="6">
        <v>500000</v>
      </c>
      <c r="M656" s="6">
        <v>125000</v>
      </c>
      <c r="N656" s="6">
        <v>0</v>
      </c>
    </row>
    <row r="657" spans="10:14" ht="15">
      <c r="J657" s="7" t="s">
        <v>89</v>
      </c>
      <c r="K657" s="8">
        <f>SUBTOTAL(9,K653:K656)</f>
        <v>1125000</v>
      </c>
      <c r="L657" s="8">
        <f aca="true" t="shared" si="93" ref="L657:N657">SUBTOTAL(9,L653:L656)</f>
        <v>900000</v>
      </c>
      <c r="M657" s="8">
        <f t="shared" si="93"/>
        <v>225000</v>
      </c>
      <c r="N657" s="8">
        <f t="shared" si="93"/>
        <v>0</v>
      </c>
    </row>
    <row r="658" spans="1:14" ht="15">
      <c r="A658" s="4">
        <v>11</v>
      </c>
      <c r="B658" t="s">
        <v>776</v>
      </c>
      <c r="C658" t="s">
        <v>690</v>
      </c>
      <c r="E658" s="4" t="s">
        <v>17</v>
      </c>
      <c r="F658" t="s">
        <v>777</v>
      </c>
      <c r="G658" t="s">
        <v>640</v>
      </c>
      <c r="H658" t="s">
        <v>798</v>
      </c>
      <c r="I658" s="4" t="s">
        <v>111</v>
      </c>
      <c r="J658" s="5">
        <v>2028</v>
      </c>
      <c r="K658" s="6">
        <v>200000</v>
      </c>
      <c r="L658" s="6">
        <v>160000</v>
      </c>
      <c r="M658" s="6">
        <v>40000</v>
      </c>
      <c r="N658" s="6">
        <v>0</v>
      </c>
    </row>
    <row r="659" spans="1:14" ht="15">
      <c r="A659" s="4">
        <v>15</v>
      </c>
      <c r="B659" t="s">
        <v>776</v>
      </c>
      <c r="C659" t="s">
        <v>779</v>
      </c>
      <c r="E659" s="4" t="s">
        <v>17</v>
      </c>
      <c r="F659" t="s">
        <v>780</v>
      </c>
      <c r="G659" t="s">
        <v>547</v>
      </c>
      <c r="H659" t="s">
        <v>799</v>
      </c>
      <c r="I659" s="4" t="s">
        <v>111</v>
      </c>
      <c r="J659" s="5">
        <v>2028</v>
      </c>
      <c r="K659" s="6">
        <v>200000</v>
      </c>
      <c r="L659" s="6">
        <v>160000</v>
      </c>
      <c r="M659" s="6">
        <v>40000</v>
      </c>
      <c r="N659" s="6">
        <v>0</v>
      </c>
    </row>
    <row r="660" spans="1:14" ht="15">
      <c r="A660" s="4">
        <v>3</v>
      </c>
      <c r="B660" t="s">
        <v>776</v>
      </c>
      <c r="C660" t="s">
        <v>782</v>
      </c>
      <c r="E660" s="4" t="s">
        <v>17</v>
      </c>
      <c r="F660" t="s">
        <v>783</v>
      </c>
      <c r="G660" t="s">
        <v>784</v>
      </c>
      <c r="H660" t="s">
        <v>800</v>
      </c>
      <c r="I660" s="4" t="s">
        <v>111</v>
      </c>
      <c r="J660" s="5">
        <v>2028</v>
      </c>
      <c r="K660" s="6">
        <v>300000</v>
      </c>
      <c r="L660" s="6">
        <v>240000</v>
      </c>
      <c r="M660" s="6">
        <v>60000</v>
      </c>
      <c r="N660" s="6">
        <v>0</v>
      </c>
    </row>
    <row r="661" spans="1:14" ht="15">
      <c r="A661" s="4" t="s">
        <v>786</v>
      </c>
      <c r="B661" t="s">
        <v>776</v>
      </c>
      <c r="C661" t="s">
        <v>787</v>
      </c>
      <c r="E661" s="4" t="s">
        <v>17</v>
      </c>
      <c r="F661" t="s">
        <v>788</v>
      </c>
      <c r="G661" t="s">
        <v>507</v>
      </c>
      <c r="H661" t="s">
        <v>801</v>
      </c>
      <c r="I661" s="4" t="s">
        <v>111</v>
      </c>
      <c r="J661" s="5">
        <v>2028</v>
      </c>
      <c r="K661" s="6">
        <v>500000</v>
      </c>
      <c r="L661" s="6">
        <v>400000</v>
      </c>
      <c r="M661" s="6">
        <v>100000</v>
      </c>
      <c r="N661" s="6">
        <v>0</v>
      </c>
    </row>
    <row r="662" spans="10:14" ht="15">
      <c r="J662" s="7" t="s">
        <v>130</v>
      </c>
      <c r="K662" s="8">
        <f>SUBTOTAL(9,K658:K661)</f>
        <v>1200000</v>
      </c>
      <c r="L662" s="8">
        <f aca="true" t="shared" si="94" ref="L662:N662">SUBTOTAL(9,L658:L661)</f>
        <v>960000</v>
      </c>
      <c r="M662" s="8">
        <f t="shared" si="94"/>
        <v>240000</v>
      </c>
      <c r="N662" s="8">
        <f t="shared" si="94"/>
        <v>0</v>
      </c>
    </row>
    <row r="663" spans="1:14" ht="15">
      <c r="A663" s="4">
        <v>11</v>
      </c>
      <c r="B663" t="s">
        <v>802</v>
      </c>
      <c r="C663" t="s">
        <v>690</v>
      </c>
      <c r="E663" s="4" t="s">
        <v>17</v>
      </c>
      <c r="F663" t="s">
        <v>777</v>
      </c>
      <c r="G663" t="s">
        <v>68</v>
      </c>
      <c r="H663" t="s">
        <v>803</v>
      </c>
      <c r="I663" s="4" t="s">
        <v>111</v>
      </c>
      <c r="J663" s="5">
        <v>2025</v>
      </c>
      <c r="K663" s="6">
        <v>200000</v>
      </c>
      <c r="L663" s="6">
        <v>100000</v>
      </c>
      <c r="M663" s="6">
        <v>66000</v>
      </c>
      <c r="N663" s="6">
        <v>34000</v>
      </c>
    </row>
    <row r="664" spans="1:14" ht="15">
      <c r="A664" s="4">
        <v>11</v>
      </c>
      <c r="B664" t="s">
        <v>802</v>
      </c>
      <c r="C664" t="s">
        <v>804</v>
      </c>
      <c r="E664" s="4" t="s">
        <v>17</v>
      </c>
      <c r="F664" t="s">
        <v>777</v>
      </c>
      <c r="G664" t="s">
        <v>272</v>
      </c>
      <c r="H664" t="s">
        <v>805</v>
      </c>
      <c r="I664" s="4" t="s">
        <v>111</v>
      </c>
      <c r="J664" s="5">
        <v>2025</v>
      </c>
      <c r="K664" s="6">
        <v>250000</v>
      </c>
      <c r="L664" s="6">
        <v>125000</v>
      </c>
      <c r="M664" s="6">
        <v>82500</v>
      </c>
      <c r="N664" s="6">
        <v>42500</v>
      </c>
    </row>
    <row r="665" spans="1:14" ht="15">
      <c r="A665" s="4">
        <v>15</v>
      </c>
      <c r="B665" t="s">
        <v>802</v>
      </c>
      <c r="C665" t="s">
        <v>779</v>
      </c>
      <c r="E665" s="4" t="s">
        <v>17</v>
      </c>
      <c r="F665" t="s">
        <v>780</v>
      </c>
      <c r="G665" t="s">
        <v>547</v>
      </c>
      <c r="H665" t="s">
        <v>806</v>
      </c>
      <c r="I665" s="4" t="s">
        <v>111</v>
      </c>
      <c r="J665" s="5">
        <v>2025</v>
      </c>
      <c r="K665" s="6">
        <v>850000</v>
      </c>
      <c r="L665" s="6">
        <v>425000</v>
      </c>
      <c r="M665" s="6">
        <v>280500</v>
      </c>
      <c r="N665" s="6">
        <v>144500</v>
      </c>
    </row>
    <row r="666" spans="1:14" ht="15">
      <c r="A666" s="4">
        <v>3</v>
      </c>
      <c r="B666" t="s">
        <v>802</v>
      </c>
      <c r="C666" t="s">
        <v>782</v>
      </c>
      <c r="E666" s="4" t="s">
        <v>17</v>
      </c>
      <c r="F666" t="s">
        <v>783</v>
      </c>
      <c r="G666" t="s">
        <v>784</v>
      </c>
      <c r="H666" t="s">
        <v>807</v>
      </c>
      <c r="I666" s="4" t="s">
        <v>111</v>
      </c>
      <c r="J666" s="5">
        <v>2025</v>
      </c>
      <c r="K666" s="6">
        <v>500000</v>
      </c>
      <c r="L666" s="6">
        <v>250000</v>
      </c>
      <c r="M666" s="6">
        <v>165000</v>
      </c>
      <c r="N666" s="6">
        <v>85000</v>
      </c>
    </row>
    <row r="667" spans="1:14" ht="15">
      <c r="A667" s="4">
        <v>3</v>
      </c>
      <c r="B667" t="s">
        <v>802</v>
      </c>
      <c r="C667" t="s">
        <v>782</v>
      </c>
      <c r="E667" s="4" t="s">
        <v>17</v>
      </c>
      <c r="F667" t="s">
        <v>783</v>
      </c>
      <c r="G667" t="s">
        <v>784</v>
      </c>
      <c r="H667" t="s">
        <v>808</v>
      </c>
      <c r="I667" s="4" t="s">
        <v>111</v>
      </c>
      <c r="J667" s="5">
        <v>2025</v>
      </c>
      <c r="K667" s="6">
        <v>850000</v>
      </c>
      <c r="L667" s="6">
        <v>425000</v>
      </c>
      <c r="M667" s="6">
        <v>280500</v>
      </c>
      <c r="N667" s="6">
        <v>144500</v>
      </c>
    </row>
    <row r="668" spans="1:14" ht="15">
      <c r="A668" s="4">
        <v>3</v>
      </c>
      <c r="B668" t="s">
        <v>802</v>
      </c>
      <c r="C668" t="s">
        <v>782</v>
      </c>
      <c r="E668" s="4" t="s">
        <v>17</v>
      </c>
      <c r="F668" t="s">
        <v>783</v>
      </c>
      <c r="G668" t="s">
        <v>784</v>
      </c>
      <c r="H668" t="s">
        <v>809</v>
      </c>
      <c r="I668" s="4" t="s">
        <v>111</v>
      </c>
      <c r="J668" s="5">
        <v>2025</v>
      </c>
      <c r="K668" s="6">
        <v>350000</v>
      </c>
      <c r="L668" s="6">
        <v>175000</v>
      </c>
      <c r="M668" s="6">
        <v>175000</v>
      </c>
      <c r="N668" s="6">
        <v>0</v>
      </c>
    </row>
    <row r="669" spans="1:14" ht="15">
      <c r="A669" s="4" t="s">
        <v>786</v>
      </c>
      <c r="B669" t="s">
        <v>802</v>
      </c>
      <c r="C669" t="s">
        <v>787</v>
      </c>
      <c r="E669" s="4" t="s">
        <v>17</v>
      </c>
      <c r="F669" t="s">
        <v>788</v>
      </c>
      <c r="G669" t="s">
        <v>507</v>
      </c>
      <c r="H669" t="s">
        <v>810</v>
      </c>
      <c r="I669" s="4" t="s">
        <v>111</v>
      </c>
      <c r="J669" s="5">
        <v>2025</v>
      </c>
      <c r="K669" s="6">
        <v>1100000</v>
      </c>
      <c r="L669" s="6">
        <v>550000</v>
      </c>
      <c r="M669" s="6">
        <v>363000</v>
      </c>
      <c r="N669" s="6">
        <v>187000</v>
      </c>
    </row>
    <row r="670" spans="1:14" ht="15">
      <c r="A670" s="4" t="s">
        <v>786</v>
      </c>
      <c r="B670" t="s">
        <v>802</v>
      </c>
      <c r="C670" t="s">
        <v>787</v>
      </c>
      <c r="E670" s="4" t="s">
        <v>17</v>
      </c>
      <c r="F670" t="s">
        <v>788</v>
      </c>
      <c r="G670" t="s">
        <v>507</v>
      </c>
      <c r="H670" t="s">
        <v>811</v>
      </c>
      <c r="I670" s="4" t="s">
        <v>111</v>
      </c>
      <c r="J670" s="5">
        <v>2025</v>
      </c>
      <c r="K670" s="6">
        <v>800000</v>
      </c>
      <c r="L670" s="6">
        <v>400000</v>
      </c>
      <c r="M670" s="6">
        <v>264000</v>
      </c>
      <c r="N670" s="6">
        <v>136000</v>
      </c>
    </row>
    <row r="671" spans="1:14" ht="15">
      <c r="A671" s="4" t="s">
        <v>786</v>
      </c>
      <c r="B671" t="s">
        <v>802</v>
      </c>
      <c r="C671" t="s">
        <v>787</v>
      </c>
      <c r="E671" s="4" t="s">
        <v>17</v>
      </c>
      <c r="F671" t="s">
        <v>788</v>
      </c>
      <c r="G671" t="s">
        <v>507</v>
      </c>
      <c r="H671" t="s">
        <v>812</v>
      </c>
      <c r="I671" s="4" t="s">
        <v>111</v>
      </c>
      <c r="J671" s="5">
        <v>2025</v>
      </c>
      <c r="K671" s="6">
        <v>58000</v>
      </c>
      <c r="L671" s="6">
        <v>29000</v>
      </c>
      <c r="M671" s="6">
        <v>29000</v>
      </c>
      <c r="N671" s="6">
        <v>0</v>
      </c>
    </row>
    <row r="672" spans="1:14" ht="15">
      <c r="A672" s="4" t="s">
        <v>786</v>
      </c>
      <c r="B672" t="s">
        <v>802</v>
      </c>
      <c r="C672" t="s">
        <v>787</v>
      </c>
      <c r="E672" s="4" t="s">
        <v>17</v>
      </c>
      <c r="F672" t="s">
        <v>788</v>
      </c>
      <c r="G672" t="s">
        <v>507</v>
      </c>
      <c r="H672" t="s">
        <v>813</v>
      </c>
      <c r="I672" s="4" t="s">
        <v>111</v>
      </c>
      <c r="J672" s="5">
        <v>2025</v>
      </c>
      <c r="K672" s="6">
        <v>400000</v>
      </c>
      <c r="L672" s="6">
        <v>200000</v>
      </c>
      <c r="M672" s="6">
        <v>200000</v>
      </c>
      <c r="N672" s="6">
        <v>0</v>
      </c>
    </row>
    <row r="673" spans="10:14" ht="15">
      <c r="J673" s="7" t="s">
        <v>26</v>
      </c>
      <c r="K673" s="8">
        <f>SUBTOTAL(9,K663:K672)</f>
        <v>5358000</v>
      </c>
      <c r="L673" s="8">
        <f aca="true" t="shared" si="95" ref="L673:N673">SUBTOTAL(9,L663:L672)</f>
        <v>2679000</v>
      </c>
      <c r="M673" s="8">
        <f t="shared" si="95"/>
        <v>1905500</v>
      </c>
      <c r="N673" s="8">
        <f t="shared" si="95"/>
        <v>773500</v>
      </c>
    </row>
    <row r="674" spans="1:14" ht="15">
      <c r="A674" s="4">
        <v>11</v>
      </c>
      <c r="B674" t="s">
        <v>802</v>
      </c>
      <c r="C674" t="s">
        <v>690</v>
      </c>
      <c r="E674" s="4" t="s">
        <v>17</v>
      </c>
      <c r="F674" t="s">
        <v>777</v>
      </c>
      <c r="G674" t="s">
        <v>68</v>
      </c>
      <c r="H674" t="s">
        <v>814</v>
      </c>
      <c r="I674" s="4" t="s">
        <v>111</v>
      </c>
      <c r="J674" s="5">
        <v>2026</v>
      </c>
      <c r="K674" s="6">
        <v>293000</v>
      </c>
      <c r="L674" s="6">
        <v>146500</v>
      </c>
      <c r="M674" s="6">
        <v>96690</v>
      </c>
      <c r="N674" s="6">
        <v>49810</v>
      </c>
    </row>
    <row r="675" spans="1:14" ht="15">
      <c r="A675" s="4">
        <v>11</v>
      </c>
      <c r="B675" t="s">
        <v>802</v>
      </c>
      <c r="C675" t="s">
        <v>804</v>
      </c>
      <c r="E675" s="4" t="s">
        <v>17</v>
      </c>
      <c r="F675" t="s">
        <v>777</v>
      </c>
      <c r="G675" t="s">
        <v>272</v>
      </c>
      <c r="H675" t="s">
        <v>815</v>
      </c>
      <c r="I675" s="4" t="s">
        <v>111</v>
      </c>
      <c r="J675" s="5">
        <v>2026</v>
      </c>
      <c r="K675" s="6">
        <v>300000</v>
      </c>
      <c r="L675" s="6">
        <v>150000</v>
      </c>
      <c r="M675" s="6">
        <v>99000</v>
      </c>
      <c r="N675" s="6">
        <v>51000.00000000001</v>
      </c>
    </row>
    <row r="676" spans="1:14" ht="15">
      <c r="A676" s="4">
        <v>15</v>
      </c>
      <c r="B676" t="s">
        <v>802</v>
      </c>
      <c r="C676" t="s">
        <v>779</v>
      </c>
      <c r="E676" s="4" t="s">
        <v>17</v>
      </c>
      <c r="F676" t="s">
        <v>780</v>
      </c>
      <c r="G676" t="s">
        <v>547</v>
      </c>
      <c r="H676" t="s">
        <v>816</v>
      </c>
      <c r="I676" s="4" t="s">
        <v>111</v>
      </c>
      <c r="J676" s="5">
        <v>2026</v>
      </c>
      <c r="K676" s="6">
        <v>947000</v>
      </c>
      <c r="L676" s="6">
        <v>473500</v>
      </c>
      <c r="M676" s="6">
        <v>312510</v>
      </c>
      <c r="N676" s="6">
        <v>160990</v>
      </c>
    </row>
    <row r="677" spans="1:14" ht="15">
      <c r="A677" s="4">
        <v>3</v>
      </c>
      <c r="B677" t="s">
        <v>802</v>
      </c>
      <c r="C677" t="s">
        <v>782</v>
      </c>
      <c r="E677" s="4" t="s">
        <v>17</v>
      </c>
      <c r="F677" t="s">
        <v>783</v>
      </c>
      <c r="G677" t="s">
        <v>784</v>
      </c>
      <c r="H677" t="s">
        <v>817</v>
      </c>
      <c r="I677" s="4" t="s">
        <v>111</v>
      </c>
      <c r="J677" s="5">
        <v>2026</v>
      </c>
      <c r="K677" s="6">
        <v>629000</v>
      </c>
      <c r="L677" s="6">
        <v>314500</v>
      </c>
      <c r="M677" s="6">
        <v>207570</v>
      </c>
      <c r="N677" s="6">
        <v>106930.00000000001</v>
      </c>
    </row>
    <row r="678" spans="1:14" ht="15">
      <c r="A678" s="4">
        <v>3</v>
      </c>
      <c r="B678" t="s">
        <v>802</v>
      </c>
      <c r="C678" t="s">
        <v>782</v>
      </c>
      <c r="E678" s="4" t="s">
        <v>17</v>
      </c>
      <c r="F678" t="s">
        <v>783</v>
      </c>
      <c r="G678" t="s">
        <v>784</v>
      </c>
      <c r="H678" t="s">
        <v>818</v>
      </c>
      <c r="I678" s="4" t="s">
        <v>111</v>
      </c>
      <c r="J678" s="5">
        <v>2026</v>
      </c>
      <c r="K678" s="6">
        <v>1014000</v>
      </c>
      <c r="L678" s="6">
        <v>507000</v>
      </c>
      <c r="M678" s="6">
        <v>334620</v>
      </c>
      <c r="N678" s="6">
        <v>172380</v>
      </c>
    </row>
    <row r="679" spans="1:14" ht="15">
      <c r="A679" s="4">
        <v>3</v>
      </c>
      <c r="B679" t="s">
        <v>802</v>
      </c>
      <c r="C679" t="s">
        <v>782</v>
      </c>
      <c r="E679" s="4" t="s">
        <v>17</v>
      </c>
      <c r="F679" t="s">
        <v>783</v>
      </c>
      <c r="G679" t="s">
        <v>784</v>
      </c>
      <c r="H679" t="s">
        <v>819</v>
      </c>
      <c r="I679" s="4" t="s">
        <v>111</v>
      </c>
      <c r="J679" s="5">
        <v>2026</v>
      </c>
      <c r="K679" s="6">
        <v>474000</v>
      </c>
      <c r="L679" s="6">
        <v>237000</v>
      </c>
      <c r="M679" s="6">
        <v>237000</v>
      </c>
      <c r="N679" s="6">
        <v>0</v>
      </c>
    </row>
    <row r="680" spans="1:14" ht="15">
      <c r="A680" s="4" t="s">
        <v>786</v>
      </c>
      <c r="B680" t="s">
        <v>802</v>
      </c>
      <c r="C680" t="s">
        <v>787</v>
      </c>
      <c r="E680" s="4" t="s">
        <v>17</v>
      </c>
      <c r="F680" t="s">
        <v>788</v>
      </c>
      <c r="G680" t="s">
        <v>507</v>
      </c>
      <c r="H680" t="s">
        <v>820</v>
      </c>
      <c r="I680" s="4" t="s">
        <v>111</v>
      </c>
      <c r="J680" s="5">
        <v>2026</v>
      </c>
      <c r="K680" s="6">
        <v>1180000</v>
      </c>
      <c r="L680" s="6">
        <v>590000</v>
      </c>
      <c r="M680" s="6">
        <v>389400</v>
      </c>
      <c r="N680" s="6">
        <v>200600</v>
      </c>
    </row>
    <row r="681" spans="1:14" ht="15">
      <c r="A681" s="4" t="s">
        <v>786</v>
      </c>
      <c r="B681" t="s">
        <v>802</v>
      </c>
      <c r="C681" t="s">
        <v>787</v>
      </c>
      <c r="E681" s="4" t="s">
        <v>17</v>
      </c>
      <c r="F681" t="s">
        <v>788</v>
      </c>
      <c r="G681" t="s">
        <v>507</v>
      </c>
      <c r="H681" t="s">
        <v>821</v>
      </c>
      <c r="I681" s="4" t="s">
        <v>111</v>
      </c>
      <c r="J681" s="5">
        <v>2026</v>
      </c>
      <c r="K681" s="6">
        <v>905000</v>
      </c>
      <c r="L681" s="6">
        <v>452500</v>
      </c>
      <c r="M681" s="6">
        <v>298650</v>
      </c>
      <c r="N681" s="6">
        <v>153850</v>
      </c>
    </row>
    <row r="682" spans="1:14" ht="15">
      <c r="A682" s="4" t="s">
        <v>786</v>
      </c>
      <c r="B682" t="s">
        <v>802</v>
      </c>
      <c r="C682" t="s">
        <v>787</v>
      </c>
      <c r="E682" s="4" t="s">
        <v>17</v>
      </c>
      <c r="F682" t="s">
        <v>788</v>
      </c>
      <c r="G682" t="s">
        <v>507</v>
      </c>
      <c r="H682" t="s">
        <v>822</v>
      </c>
      <c r="I682" s="4" t="s">
        <v>111</v>
      </c>
      <c r="J682" s="5">
        <v>2026</v>
      </c>
      <c r="K682" s="6">
        <v>63000</v>
      </c>
      <c r="L682" s="6">
        <v>31500</v>
      </c>
      <c r="M682" s="6">
        <v>31500</v>
      </c>
      <c r="N682" s="6">
        <v>0</v>
      </c>
    </row>
    <row r="683" spans="1:14" ht="15">
      <c r="A683" s="4" t="s">
        <v>786</v>
      </c>
      <c r="B683" t="s">
        <v>802</v>
      </c>
      <c r="C683" t="s">
        <v>787</v>
      </c>
      <c r="E683" s="4" t="s">
        <v>17</v>
      </c>
      <c r="F683" t="s">
        <v>788</v>
      </c>
      <c r="G683" t="s">
        <v>507</v>
      </c>
      <c r="H683" t="s">
        <v>823</v>
      </c>
      <c r="I683" s="4" t="s">
        <v>111</v>
      </c>
      <c r="J683" s="5">
        <v>2026</v>
      </c>
      <c r="K683" s="6">
        <v>528000</v>
      </c>
      <c r="L683" s="6">
        <v>264000</v>
      </c>
      <c r="M683" s="6">
        <v>264000</v>
      </c>
      <c r="N683" s="6">
        <v>0</v>
      </c>
    </row>
    <row r="684" spans="10:14" ht="15">
      <c r="J684" s="7" t="s">
        <v>78</v>
      </c>
      <c r="K684" s="8">
        <f>SUBTOTAL(9,K674:K683)</f>
        <v>6333000</v>
      </c>
      <c r="L684" s="8">
        <f aca="true" t="shared" si="96" ref="L684:N684">SUBTOTAL(9,L674:L683)</f>
        <v>3166500</v>
      </c>
      <c r="M684" s="8">
        <f t="shared" si="96"/>
        <v>2270940</v>
      </c>
      <c r="N684" s="8">
        <f t="shared" si="96"/>
        <v>895560</v>
      </c>
    </row>
    <row r="685" spans="1:14" ht="15">
      <c r="A685" s="4">
        <v>11</v>
      </c>
      <c r="B685" t="s">
        <v>802</v>
      </c>
      <c r="C685" t="s">
        <v>690</v>
      </c>
      <c r="E685" s="4" t="s">
        <v>17</v>
      </c>
      <c r="F685" t="s">
        <v>777</v>
      </c>
      <c r="G685" t="s">
        <v>68</v>
      </c>
      <c r="H685" t="s">
        <v>824</v>
      </c>
      <c r="I685" s="4" t="s">
        <v>111</v>
      </c>
      <c r="J685" s="5">
        <v>2027</v>
      </c>
      <c r="K685" s="6">
        <v>293000</v>
      </c>
      <c r="L685" s="6">
        <v>146500</v>
      </c>
      <c r="M685" s="6">
        <v>96690</v>
      </c>
      <c r="N685" s="6">
        <v>49810</v>
      </c>
    </row>
    <row r="686" spans="1:14" ht="15">
      <c r="A686" s="4">
        <v>11</v>
      </c>
      <c r="B686" t="s">
        <v>802</v>
      </c>
      <c r="C686" t="s">
        <v>804</v>
      </c>
      <c r="E686" s="4" t="s">
        <v>17</v>
      </c>
      <c r="F686" t="s">
        <v>777</v>
      </c>
      <c r="G686" t="s">
        <v>272</v>
      </c>
      <c r="H686" t="s">
        <v>825</v>
      </c>
      <c r="I686" s="4" t="s">
        <v>111</v>
      </c>
      <c r="J686" s="5">
        <v>2027</v>
      </c>
      <c r="K686" s="6">
        <v>300000</v>
      </c>
      <c r="L686" s="6">
        <v>150000</v>
      </c>
      <c r="M686" s="6">
        <v>99000</v>
      </c>
      <c r="N686" s="6">
        <v>51000.00000000001</v>
      </c>
    </row>
    <row r="687" spans="1:14" ht="15">
      <c r="A687" s="4">
        <v>15</v>
      </c>
      <c r="B687" t="s">
        <v>802</v>
      </c>
      <c r="C687" t="s">
        <v>779</v>
      </c>
      <c r="E687" s="4" t="s">
        <v>17</v>
      </c>
      <c r="F687" t="s">
        <v>780</v>
      </c>
      <c r="G687" t="s">
        <v>547</v>
      </c>
      <c r="H687" t="s">
        <v>826</v>
      </c>
      <c r="I687" s="4" t="s">
        <v>111</v>
      </c>
      <c r="J687" s="5">
        <v>2027</v>
      </c>
      <c r="K687" s="6">
        <v>947000</v>
      </c>
      <c r="L687" s="6">
        <v>473500</v>
      </c>
      <c r="M687" s="6">
        <v>312510</v>
      </c>
      <c r="N687" s="6">
        <v>160990</v>
      </c>
    </row>
    <row r="688" spans="1:14" ht="15">
      <c r="A688" s="4">
        <v>3</v>
      </c>
      <c r="B688" t="s">
        <v>802</v>
      </c>
      <c r="C688" t="s">
        <v>782</v>
      </c>
      <c r="E688" s="4" t="s">
        <v>17</v>
      </c>
      <c r="F688" t="s">
        <v>783</v>
      </c>
      <c r="G688" t="s">
        <v>784</v>
      </c>
      <c r="H688" t="s">
        <v>827</v>
      </c>
      <c r="I688" s="4" t="s">
        <v>111</v>
      </c>
      <c r="J688" s="5">
        <v>2027</v>
      </c>
      <c r="K688" s="6">
        <v>629000</v>
      </c>
      <c r="L688" s="6">
        <v>314500</v>
      </c>
      <c r="M688" s="6">
        <v>207570</v>
      </c>
      <c r="N688" s="6">
        <v>106930.00000000001</v>
      </c>
    </row>
    <row r="689" spans="1:14" ht="15">
      <c r="A689" s="4">
        <v>3</v>
      </c>
      <c r="B689" t="s">
        <v>802</v>
      </c>
      <c r="C689" t="s">
        <v>782</v>
      </c>
      <c r="E689" s="4" t="s">
        <v>17</v>
      </c>
      <c r="F689" t="s">
        <v>783</v>
      </c>
      <c r="G689" t="s">
        <v>784</v>
      </c>
      <c r="H689" t="s">
        <v>828</v>
      </c>
      <c r="I689" s="4" t="s">
        <v>111</v>
      </c>
      <c r="J689" s="5">
        <v>2027</v>
      </c>
      <c r="K689" s="6">
        <v>1014000</v>
      </c>
      <c r="L689" s="6">
        <v>507000</v>
      </c>
      <c r="M689" s="6">
        <v>334620</v>
      </c>
      <c r="N689" s="6">
        <v>172380</v>
      </c>
    </row>
    <row r="690" spans="1:14" ht="15">
      <c r="A690" s="4">
        <v>3</v>
      </c>
      <c r="B690" t="s">
        <v>802</v>
      </c>
      <c r="C690" t="s">
        <v>782</v>
      </c>
      <c r="E690" s="4" t="s">
        <v>17</v>
      </c>
      <c r="F690" t="s">
        <v>783</v>
      </c>
      <c r="G690" t="s">
        <v>784</v>
      </c>
      <c r="H690" t="s">
        <v>829</v>
      </c>
      <c r="I690" s="4" t="s">
        <v>111</v>
      </c>
      <c r="J690" s="5">
        <v>2027</v>
      </c>
      <c r="K690" s="6">
        <v>474000</v>
      </c>
      <c r="L690" s="6">
        <v>237000</v>
      </c>
      <c r="M690" s="6">
        <v>237000</v>
      </c>
      <c r="N690" s="6">
        <v>0</v>
      </c>
    </row>
    <row r="691" spans="1:14" ht="15">
      <c r="A691" s="4" t="s">
        <v>786</v>
      </c>
      <c r="B691" t="s">
        <v>802</v>
      </c>
      <c r="C691" t="s">
        <v>787</v>
      </c>
      <c r="E691" s="4" t="s">
        <v>17</v>
      </c>
      <c r="F691" t="s">
        <v>788</v>
      </c>
      <c r="G691" t="s">
        <v>507</v>
      </c>
      <c r="H691" t="s">
        <v>830</v>
      </c>
      <c r="I691" s="4" t="s">
        <v>111</v>
      </c>
      <c r="J691" s="5">
        <v>2027</v>
      </c>
      <c r="K691" s="6">
        <v>1180000</v>
      </c>
      <c r="L691" s="6">
        <v>590000</v>
      </c>
      <c r="M691" s="6">
        <v>389400</v>
      </c>
      <c r="N691" s="6">
        <v>200600</v>
      </c>
    </row>
    <row r="692" spans="1:14" ht="15">
      <c r="A692" s="4" t="s">
        <v>786</v>
      </c>
      <c r="B692" t="s">
        <v>802</v>
      </c>
      <c r="C692" t="s">
        <v>787</v>
      </c>
      <c r="E692" s="4" t="s">
        <v>17</v>
      </c>
      <c r="F692" t="s">
        <v>788</v>
      </c>
      <c r="G692" t="s">
        <v>507</v>
      </c>
      <c r="H692" t="s">
        <v>831</v>
      </c>
      <c r="I692" s="4" t="s">
        <v>111</v>
      </c>
      <c r="J692" s="5">
        <v>2027</v>
      </c>
      <c r="K692" s="6">
        <v>905000</v>
      </c>
      <c r="L692" s="6">
        <v>452500</v>
      </c>
      <c r="M692" s="6">
        <v>298650</v>
      </c>
      <c r="N692" s="6">
        <v>153850</v>
      </c>
    </row>
    <row r="693" spans="1:14" ht="15">
      <c r="A693" s="4" t="s">
        <v>786</v>
      </c>
      <c r="B693" t="s">
        <v>802</v>
      </c>
      <c r="C693" t="s">
        <v>787</v>
      </c>
      <c r="E693" s="4" t="s">
        <v>17</v>
      </c>
      <c r="F693" t="s">
        <v>788</v>
      </c>
      <c r="G693" t="s">
        <v>507</v>
      </c>
      <c r="H693" t="s">
        <v>832</v>
      </c>
      <c r="I693" s="4" t="s">
        <v>111</v>
      </c>
      <c r="J693" s="5">
        <v>2027</v>
      </c>
      <c r="K693" s="6">
        <v>63000</v>
      </c>
      <c r="L693" s="6">
        <v>31500</v>
      </c>
      <c r="M693" s="6">
        <v>31500</v>
      </c>
      <c r="N693" s="6">
        <v>0</v>
      </c>
    </row>
    <row r="694" spans="1:14" ht="15">
      <c r="A694" s="4" t="s">
        <v>786</v>
      </c>
      <c r="B694" t="s">
        <v>802</v>
      </c>
      <c r="C694" t="s">
        <v>787</v>
      </c>
      <c r="E694" s="4" t="s">
        <v>17</v>
      </c>
      <c r="F694" t="s">
        <v>788</v>
      </c>
      <c r="G694" t="s">
        <v>507</v>
      </c>
      <c r="H694" t="s">
        <v>833</v>
      </c>
      <c r="I694" s="4" t="s">
        <v>111</v>
      </c>
      <c r="J694" s="5">
        <v>2027</v>
      </c>
      <c r="K694" s="6">
        <v>528000</v>
      </c>
      <c r="L694" s="6">
        <v>264000</v>
      </c>
      <c r="M694" s="6">
        <v>264000</v>
      </c>
      <c r="N694" s="6">
        <v>0</v>
      </c>
    </row>
    <row r="695" spans="10:14" ht="15">
      <c r="J695" s="7" t="s">
        <v>89</v>
      </c>
      <c r="K695" s="8">
        <f>SUBTOTAL(9,K685:K694)</f>
        <v>6333000</v>
      </c>
      <c r="L695" s="8">
        <f aca="true" t="shared" si="97" ref="L695:N695">SUBTOTAL(9,L685:L694)</f>
        <v>3166500</v>
      </c>
      <c r="M695" s="8">
        <f t="shared" si="97"/>
        <v>2270940</v>
      </c>
      <c r="N695" s="8">
        <f t="shared" si="97"/>
        <v>895560</v>
      </c>
    </row>
    <row r="696" spans="1:14" ht="15">
      <c r="A696" s="4">
        <v>11</v>
      </c>
      <c r="B696" t="s">
        <v>802</v>
      </c>
      <c r="C696" t="s">
        <v>690</v>
      </c>
      <c r="E696" s="4" t="s">
        <v>17</v>
      </c>
      <c r="F696" t="s">
        <v>777</v>
      </c>
      <c r="G696" t="s">
        <v>68</v>
      </c>
      <c r="H696" t="s">
        <v>834</v>
      </c>
      <c r="I696" s="4" t="s">
        <v>111</v>
      </c>
      <c r="J696" s="5">
        <v>2028</v>
      </c>
      <c r="K696" s="6">
        <v>293000</v>
      </c>
      <c r="L696" s="6">
        <v>146500</v>
      </c>
      <c r="M696" s="6">
        <v>96690</v>
      </c>
      <c r="N696" s="6">
        <v>49810</v>
      </c>
    </row>
    <row r="697" spans="1:14" ht="15">
      <c r="A697" s="4">
        <v>11</v>
      </c>
      <c r="B697" t="s">
        <v>802</v>
      </c>
      <c r="C697" t="s">
        <v>804</v>
      </c>
      <c r="E697" s="4" t="s">
        <v>17</v>
      </c>
      <c r="F697" t="s">
        <v>777</v>
      </c>
      <c r="G697" t="s">
        <v>272</v>
      </c>
      <c r="H697" t="s">
        <v>835</v>
      </c>
      <c r="I697" s="4" t="s">
        <v>111</v>
      </c>
      <c r="J697" s="5">
        <v>2028</v>
      </c>
      <c r="K697" s="6">
        <v>300000</v>
      </c>
      <c r="L697" s="6">
        <v>150000</v>
      </c>
      <c r="M697" s="6">
        <v>99000</v>
      </c>
      <c r="N697" s="6">
        <v>51000.00000000001</v>
      </c>
    </row>
    <row r="698" spans="1:14" ht="15">
      <c r="A698" s="4">
        <v>15</v>
      </c>
      <c r="B698" t="s">
        <v>802</v>
      </c>
      <c r="C698" t="s">
        <v>779</v>
      </c>
      <c r="E698" s="4" t="s">
        <v>17</v>
      </c>
      <c r="F698" t="s">
        <v>780</v>
      </c>
      <c r="G698" t="s">
        <v>547</v>
      </c>
      <c r="H698" t="s">
        <v>836</v>
      </c>
      <c r="I698" s="4" t="s">
        <v>111</v>
      </c>
      <c r="J698" s="5">
        <v>2028</v>
      </c>
      <c r="K698" s="6">
        <v>947000</v>
      </c>
      <c r="L698" s="6">
        <v>473500</v>
      </c>
      <c r="M698" s="6">
        <v>312510</v>
      </c>
      <c r="N698" s="6">
        <v>160990</v>
      </c>
    </row>
    <row r="699" spans="1:14" ht="15">
      <c r="A699" s="4">
        <v>3</v>
      </c>
      <c r="B699" t="s">
        <v>802</v>
      </c>
      <c r="C699" t="s">
        <v>782</v>
      </c>
      <c r="E699" s="4" t="s">
        <v>17</v>
      </c>
      <c r="F699" t="s">
        <v>783</v>
      </c>
      <c r="G699" t="s">
        <v>784</v>
      </c>
      <c r="H699" t="s">
        <v>837</v>
      </c>
      <c r="I699" s="4" t="s">
        <v>111</v>
      </c>
      <c r="J699" s="5">
        <v>2028</v>
      </c>
      <c r="K699" s="6">
        <v>629000</v>
      </c>
      <c r="L699" s="6">
        <v>314500</v>
      </c>
      <c r="M699" s="6">
        <v>207570</v>
      </c>
      <c r="N699" s="6">
        <v>106930.00000000001</v>
      </c>
    </row>
    <row r="700" spans="1:14" ht="15">
      <c r="A700" s="4">
        <v>3</v>
      </c>
      <c r="B700" t="s">
        <v>802</v>
      </c>
      <c r="C700" t="s">
        <v>782</v>
      </c>
      <c r="E700" s="4" t="s">
        <v>17</v>
      </c>
      <c r="F700" t="s">
        <v>783</v>
      </c>
      <c r="G700" t="s">
        <v>784</v>
      </c>
      <c r="H700" t="s">
        <v>838</v>
      </c>
      <c r="I700" s="4" t="s">
        <v>111</v>
      </c>
      <c r="J700" s="5">
        <v>2028</v>
      </c>
      <c r="K700" s="6">
        <v>1014000</v>
      </c>
      <c r="L700" s="6">
        <v>507000</v>
      </c>
      <c r="M700" s="6">
        <v>334620</v>
      </c>
      <c r="N700" s="6">
        <v>172380</v>
      </c>
    </row>
    <row r="701" spans="1:14" ht="15">
      <c r="A701" s="4">
        <v>3</v>
      </c>
      <c r="B701" t="s">
        <v>802</v>
      </c>
      <c r="C701" t="s">
        <v>782</v>
      </c>
      <c r="E701" s="4" t="s">
        <v>17</v>
      </c>
      <c r="F701" t="s">
        <v>783</v>
      </c>
      <c r="G701" t="s">
        <v>784</v>
      </c>
      <c r="H701" t="s">
        <v>839</v>
      </c>
      <c r="I701" s="4" t="s">
        <v>111</v>
      </c>
      <c r="J701" s="5">
        <v>2028</v>
      </c>
      <c r="K701" s="6">
        <v>474000</v>
      </c>
      <c r="L701" s="6">
        <v>237000</v>
      </c>
      <c r="M701" s="6">
        <v>237000</v>
      </c>
      <c r="N701" s="6">
        <v>0</v>
      </c>
    </row>
    <row r="702" spans="1:14" ht="15">
      <c r="A702" s="4" t="s">
        <v>786</v>
      </c>
      <c r="B702" t="s">
        <v>802</v>
      </c>
      <c r="C702" t="s">
        <v>787</v>
      </c>
      <c r="E702" s="4" t="s">
        <v>17</v>
      </c>
      <c r="F702" t="s">
        <v>788</v>
      </c>
      <c r="G702" t="s">
        <v>507</v>
      </c>
      <c r="H702" t="s">
        <v>840</v>
      </c>
      <c r="I702" s="4" t="s">
        <v>111</v>
      </c>
      <c r="J702" s="5">
        <v>2028</v>
      </c>
      <c r="K702" s="6">
        <v>1180000</v>
      </c>
      <c r="L702" s="6">
        <v>590000</v>
      </c>
      <c r="M702" s="6">
        <v>389400</v>
      </c>
      <c r="N702" s="6">
        <v>200600</v>
      </c>
    </row>
    <row r="703" spans="1:14" ht="15">
      <c r="A703" s="4" t="s">
        <v>786</v>
      </c>
      <c r="B703" t="s">
        <v>802</v>
      </c>
      <c r="C703" t="s">
        <v>787</v>
      </c>
      <c r="E703" s="4" t="s">
        <v>17</v>
      </c>
      <c r="F703" t="s">
        <v>788</v>
      </c>
      <c r="G703" t="s">
        <v>507</v>
      </c>
      <c r="H703" t="s">
        <v>841</v>
      </c>
      <c r="I703" s="4" t="s">
        <v>111</v>
      </c>
      <c r="J703" s="5">
        <v>2028</v>
      </c>
      <c r="K703" s="6">
        <v>905000</v>
      </c>
      <c r="L703" s="6">
        <v>452500</v>
      </c>
      <c r="M703" s="6">
        <v>298650</v>
      </c>
      <c r="N703" s="6">
        <v>153850</v>
      </c>
    </row>
    <row r="704" spans="1:14" ht="15">
      <c r="A704" s="4" t="s">
        <v>786</v>
      </c>
      <c r="B704" t="s">
        <v>802</v>
      </c>
      <c r="C704" t="s">
        <v>787</v>
      </c>
      <c r="E704" s="4" t="s">
        <v>17</v>
      </c>
      <c r="F704" t="s">
        <v>788</v>
      </c>
      <c r="G704" t="s">
        <v>507</v>
      </c>
      <c r="H704" t="s">
        <v>842</v>
      </c>
      <c r="I704" s="4" t="s">
        <v>111</v>
      </c>
      <c r="J704" s="5">
        <v>2028</v>
      </c>
      <c r="K704" s="6">
        <v>63000</v>
      </c>
      <c r="L704" s="6">
        <v>31500</v>
      </c>
      <c r="M704" s="6">
        <v>31500</v>
      </c>
      <c r="N704" s="6">
        <v>0</v>
      </c>
    </row>
    <row r="705" spans="1:14" ht="15">
      <c r="A705" s="4" t="s">
        <v>786</v>
      </c>
      <c r="B705" t="s">
        <v>802</v>
      </c>
      <c r="C705" t="s">
        <v>787</v>
      </c>
      <c r="E705" s="4" t="s">
        <v>17</v>
      </c>
      <c r="F705" t="s">
        <v>788</v>
      </c>
      <c r="G705" t="s">
        <v>507</v>
      </c>
      <c r="H705" t="s">
        <v>843</v>
      </c>
      <c r="I705" s="4" t="s">
        <v>111</v>
      </c>
      <c r="J705" s="5">
        <v>2028</v>
      </c>
      <c r="K705" s="6">
        <v>528000</v>
      </c>
      <c r="L705" s="6">
        <v>264000</v>
      </c>
      <c r="M705" s="6">
        <v>264000</v>
      </c>
      <c r="N705" s="6">
        <v>0</v>
      </c>
    </row>
    <row r="706" spans="10:14" ht="15">
      <c r="J706" s="7" t="s">
        <v>130</v>
      </c>
      <c r="K706" s="8">
        <f>SUBTOTAL(9,K696:K705)</f>
        <v>6333000</v>
      </c>
      <c r="L706" s="8">
        <f aca="true" t="shared" si="98" ref="L706:N706">SUBTOTAL(9,L696:L705)</f>
        <v>3166500</v>
      </c>
      <c r="M706" s="8">
        <f t="shared" si="98"/>
        <v>2270940</v>
      </c>
      <c r="N706" s="8">
        <f t="shared" si="98"/>
        <v>895560</v>
      </c>
    </row>
    <row r="707" spans="1:14" ht="15">
      <c r="A707" s="4" t="s">
        <v>844</v>
      </c>
      <c r="B707" t="s">
        <v>845</v>
      </c>
      <c r="C707" t="s">
        <v>606</v>
      </c>
      <c r="E707" s="4" t="s">
        <v>17</v>
      </c>
      <c r="F707" t="s">
        <v>846</v>
      </c>
      <c r="G707" t="s">
        <v>92</v>
      </c>
      <c r="H707" t="s">
        <v>847</v>
      </c>
      <c r="I707" s="4" t="s">
        <v>111</v>
      </c>
      <c r="J707" s="5">
        <v>2025</v>
      </c>
      <c r="K707" s="6">
        <v>500000</v>
      </c>
      <c r="L707" s="6">
        <v>500000</v>
      </c>
      <c r="M707" s="6">
        <v>0</v>
      </c>
      <c r="N707" s="6">
        <v>0</v>
      </c>
    </row>
    <row r="708" spans="10:14" ht="15">
      <c r="J708" s="7" t="s">
        <v>26</v>
      </c>
      <c r="K708" s="8">
        <f>SUBTOTAL(9,K707:K707)</f>
        <v>500000</v>
      </c>
      <c r="L708" s="8">
        <f aca="true" t="shared" si="99" ref="L708:N708">SUBTOTAL(9,L707:L707)</f>
        <v>500000</v>
      </c>
      <c r="M708" s="8">
        <f t="shared" si="99"/>
        <v>0</v>
      </c>
      <c r="N708" s="8">
        <f t="shared" si="99"/>
        <v>0</v>
      </c>
    </row>
    <row r="709" spans="1:14" ht="15">
      <c r="A709" s="4" t="s">
        <v>844</v>
      </c>
      <c r="B709" t="s">
        <v>845</v>
      </c>
      <c r="C709" t="s">
        <v>606</v>
      </c>
      <c r="E709" s="4" t="s">
        <v>17</v>
      </c>
      <c r="F709" t="s">
        <v>846</v>
      </c>
      <c r="G709" t="s">
        <v>92</v>
      </c>
      <c r="H709" t="s">
        <v>848</v>
      </c>
      <c r="I709" s="4" t="s">
        <v>111</v>
      </c>
      <c r="J709" s="5">
        <v>2026</v>
      </c>
      <c r="K709" s="6">
        <v>500000</v>
      </c>
      <c r="L709" s="6">
        <v>500000</v>
      </c>
      <c r="M709" s="6">
        <v>0</v>
      </c>
      <c r="N709" s="6">
        <v>0</v>
      </c>
    </row>
    <row r="710" spans="10:14" ht="15">
      <c r="J710" s="7" t="s">
        <v>78</v>
      </c>
      <c r="K710" s="8">
        <f aca="true" t="shared" si="100" ref="K710:N714">SUBTOTAL(9,K709:K709)</f>
        <v>500000</v>
      </c>
      <c r="L710" s="8">
        <f t="shared" si="100"/>
        <v>500000</v>
      </c>
      <c r="M710" s="8">
        <f t="shared" si="100"/>
        <v>0</v>
      </c>
      <c r="N710" s="8">
        <f t="shared" si="100"/>
        <v>0</v>
      </c>
    </row>
    <row r="711" spans="1:14" ht="15">
      <c r="A711" s="4" t="s">
        <v>844</v>
      </c>
      <c r="B711" t="s">
        <v>845</v>
      </c>
      <c r="C711" t="s">
        <v>606</v>
      </c>
      <c r="E711" s="4" t="s">
        <v>17</v>
      </c>
      <c r="F711" t="s">
        <v>846</v>
      </c>
      <c r="G711" t="s">
        <v>92</v>
      </c>
      <c r="H711" t="s">
        <v>849</v>
      </c>
      <c r="I711" s="4" t="s">
        <v>111</v>
      </c>
      <c r="J711" s="5">
        <v>2027</v>
      </c>
      <c r="K711" s="6">
        <v>500000</v>
      </c>
      <c r="L711" s="6">
        <v>500000</v>
      </c>
      <c r="M711" s="6">
        <v>0</v>
      </c>
      <c r="N711" s="6">
        <v>0</v>
      </c>
    </row>
    <row r="712" spans="10:14" ht="15">
      <c r="J712" s="7" t="s">
        <v>89</v>
      </c>
      <c r="K712" s="8">
        <f t="shared" si="100"/>
        <v>500000</v>
      </c>
      <c r="L712" s="8">
        <f t="shared" si="100"/>
        <v>500000</v>
      </c>
      <c r="M712" s="8">
        <f t="shared" si="100"/>
        <v>0</v>
      </c>
      <c r="N712" s="8">
        <f t="shared" si="100"/>
        <v>0</v>
      </c>
    </row>
    <row r="713" spans="1:14" ht="15">
      <c r="A713" s="4" t="s">
        <v>844</v>
      </c>
      <c r="B713" t="s">
        <v>845</v>
      </c>
      <c r="C713" t="s">
        <v>606</v>
      </c>
      <c r="E713" s="4" t="s">
        <v>17</v>
      </c>
      <c r="F713" t="s">
        <v>846</v>
      </c>
      <c r="G713" t="s">
        <v>92</v>
      </c>
      <c r="H713" t="s">
        <v>850</v>
      </c>
      <c r="I713" s="4" t="s">
        <v>111</v>
      </c>
      <c r="J713" s="5">
        <v>2028</v>
      </c>
      <c r="K713" s="6">
        <v>500000</v>
      </c>
      <c r="L713" s="6">
        <v>500000</v>
      </c>
      <c r="M713" s="6">
        <v>0</v>
      </c>
      <c r="N713" s="6">
        <v>0</v>
      </c>
    </row>
    <row r="714" spans="10:14" ht="15">
      <c r="J714" s="7" t="s">
        <v>130</v>
      </c>
      <c r="K714" s="8">
        <f t="shared" si="100"/>
        <v>500000</v>
      </c>
      <c r="L714" s="8">
        <f t="shared" si="100"/>
        <v>500000</v>
      </c>
      <c r="M714" s="8">
        <f t="shared" si="100"/>
        <v>0</v>
      </c>
      <c r="N714" s="8">
        <f t="shared" si="100"/>
        <v>0</v>
      </c>
    </row>
    <row r="715" spans="1:14" ht="15">
      <c r="A715" s="4">
        <v>78</v>
      </c>
      <c r="B715" s="13">
        <v>5337</v>
      </c>
      <c r="C715" t="s">
        <v>609</v>
      </c>
      <c r="E715" s="4" t="s">
        <v>17</v>
      </c>
      <c r="F715" t="s">
        <v>109</v>
      </c>
      <c r="G715" t="s">
        <v>92</v>
      </c>
      <c r="H715" t="s">
        <v>610</v>
      </c>
      <c r="I715" s="4" t="s">
        <v>21</v>
      </c>
      <c r="J715" s="5">
        <v>2025</v>
      </c>
      <c r="K715" s="6">
        <v>9149503.75</v>
      </c>
      <c r="L715" s="6">
        <v>7319603</v>
      </c>
      <c r="M715" s="6">
        <v>1829900.75</v>
      </c>
      <c r="N715" s="6">
        <v>0</v>
      </c>
    </row>
    <row r="716" spans="1:15" ht="15">
      <c r="A716" s="4">
        <v>8</v>
      </c>
      <c r="B716" s="13">
        <v>5337</v>
      </c>
      <c r="C716" t="s">
        <v>671</v>
      </c>
      <c r="E716" s="4" t="s">
        <v>17</v>
      </c>
      <c r="F716" t="s">
        <v>109</v>
      </c>
      <c r="G716" t="s">
        <v>65</v>
      </c>
      <c r="H716" t="s">
        <v>851</v>
      </c>
      <c r="I716" s="4" t="s">
        <v>21</v>
      </c>
      <c r="J716" s="5">
        <v>2025</v>
      </c>
      <c r="K716" s="6">
        <v>112406250</v>
      </c>
      <c r="L716" s="6">
        <v>89925000</v>
      </c>
      <c r="M716" s="6">
        <v>22481250</v>
      </c>
      <c r="N716" s="6">
        <v>0</v>
      </c>
      <c r="O716" t="s">
        <v>852</v>
      </c>
    </row>
    <row r="717" spans="2:14" ht="15">
      <c r="B717" s="13"/>
      <c r="J717" s="7" t="s">
        <v>26</v>
      </c>
      <c r="K717" s="8">
        <f>SUBTOTAL(9,K715:K716)</f>
        <v>121555753.75</v>
      </c>
      <c r="L717" s="8">
        <f>SUBTOTAL(9,L715:L716)</f>
        <v>97244603</v>
      </c>
      <c r="M717" s="8">
        <f>SUBTOTAL(9,M715:M716)</f>
        <v>24311150.75</v>
      </c>
      <c r="N717" s="8">
        <f>SUBTOTAL(9,N715:N716)</f>
        <v>0</v>
      </c>
    </row>
    <row r="718" spans="1:14" ht="15">
      <c r="A718" s="4">
        <v>78</v>
      </c>
      <c r="B718" s="13">
        <v>5337</v>
      </c>
      <c r="C718" t="s">
        <v>853</v>
      </c>
      <c r="E718" s="4" t="s">
        <v>17</v>
      </c>
      <c r="F718" t="s">
        <v>109</v>
      </c>
      <c r="G718" t="s">
        <v>92</v>
      </c>
      <c r="H718" t="s">
        <v>854</v>
      </c>
      <c r="I718" s="4" t="s">
        <v>21</v>
      </c>
      <c r="J718" s="5">
        <v>2026</v>
      </c>
      <c r="K718" s="6">
        <v>12000000</v>
      </c>
      <c r="L718" s="6">
        <v>9600000</v>
      </c>
      <c r="M718" s="6">
        <v>2400000</v>
      </c>
      <c r="N718" s="6">
        <v>0</v>
      </c>
    </row>
    <row r="719" spans="1:14" ht="15">
      <c r="A719" s="4">
        <v>78</v>
      </c>
      <c r="B719" s="13">
        <v>5337</v>
      </c>
      <c r="C719" t="s">
        <v>855</v>
      </c>
      <c r="E719" s="4" t="s">
        <v>17</v>
      </c>
      <c r="F719" t="s">
        <v>109</v>
      </c>
      <c r="G719" t="s">
        <v>92</v>
      </c>
      <c r="H719" t="s">
        <v>856</v>
      </c>
      <c r="I719" s="4" t="s">
        <v>21</v>
      </c>
      <c r="J719" s="5">
        <v>2026</v>
      </c>
      <c r="K719" s="6">
        <v>25000000</v>
      </c>
      <c r="L719" s="6">
        <v>20000000</v>
      </c>
      <c r="M719" s="6">
        <v>5000000</v>
      </c>
      <c r="N719" s="6">
        <v>0</v>
      </c>
    </row>
    <row r="720" spans="1:14" ht="15">
      <c r="A720" s="4">
        <v>78</v>
      </c>
      <c r="B720" s="13">
        <v>5337</v>
      </c>
      <c r="C720" t="s">
        <v>609</v>
      </c>
      <c r="E720" s="4" t="s">
        <v>17</v>
      </c>
      <c r="F720" t="s">
        <v>109</v>
      </c>
      <c r="G720" t="s">
        <v>92</v>
      </c>
      <c r="H720" t="s">
        <v>666</v>
      </c>
      <c r="I720" s="4" t="s">
        <v>608</v>
      </c>
      <c r="J720" s="5">
        <v>2026</v>
      </c>
      <c r="K720" s="6">
        <v>8974246.25</v>
      </c>
      <c r="L720" s="6">
        <v>7179397</v>
      </c>
      <c r="M720" s="6">
        <v>1794849.25</v>
      </c>
      <c r="N720" s="6">
        <v>0</v>
      </c>
    </row>
    <row r="721" spans="1:14" ht="15">
      <c r="A721" s="4">
        <v>8</v>
      </c>
      <c r="B721" s="13">
        <v>5337</v>
      </c>
      <c r="C721" t="s">
        <v>669</v>
      </c>
      <c r="E721" s="4" t="s">
        <v>17</v>
      </c>
      <c r="F721" t="s">
        <v>109</v>
      </c>
      <c r="G721" t="s">
        <v>65</v>
      </c>
      <c r="H721" t="s">
        <v>670</v>
      </c>
      <c r="I721" s="4" t="s">
        <v>21</v>
      </c>
      <c r="J721" s="5">
        <v>2026</v>
      </c>
      <c r="K721" s="6">
        <v>40000000</v>
      </c>
      <c r="L721" s="6">
        <v>32000000</v>
      </c>
      <c r="M721" s="6">
        <v>8000000</v>
      </c>
      <c r="N721" s="6">
        <v>0</v>
      </c>
    </row>
    <row r="722" spans="1:15" ht="15">
      <c r="A722" s="4">
        <v>8</v>
      </c>
      <c r="B722" s="13">
        <v>5337</v>
      </c>
      <c r="C722" t="s">
        <v>671</v>
      </c>
      <c r="E722" s="4" t="s">
        <v>17</v>
      </c>
      <c r="F722" t="s">
        <v>109</v>
      </c>
      <c r="G722" t="s">
        <v>65</v>
      </c>
      <c r="H722" t="s">
        <v>851</v>
      </c>
      <c r="I722" s="4" t="s">
        <v>21</v>
      </c>
      <c r="J722" s="5">
        <v>2026</v>
      </c>
      <c r="K722" s="6">
        <v>25000000</v>
      </c>
      <c r="L722" s="6">
        <v>20000000</v>
      </c>
      <c r="M722" s="6">
        <v>5000000</v>
      </c>
      <c r="N722" s="6">
        <v>0</v>
      </c>
      <c r="O722" t="s">
        <v>857</v>
      </c>
    </row>
    <row r="723" spans="1:14" ht="15">
      <c r="A723" s="4" t="s">
        <v>858</v>
      </c>
      <c r="B723" s="13">
        <v>5337</v>
      </c>
      <c r="C723" t="s">
        <v>859</v>
      </c>
      <c r="E723" s="4" t="s">
        <v>17</v>
      </c>
      <c r="F723" t="s">
        <v>109</v>
      </c>
      <c r="G723" t="s">
        <v>92</v>
      </c>
      <c r="H723" t="s">
        <v>860</v>
      </c>
      <c r="I723" s="4" t="s">
        <v>21</v>
      </c>
      <c r="J723" s="5">
        <v>2026</v>
      </c>
      <c r="K723" s="6">
        <v>12500000</v>
      </c>
      <c r="L723" s="6">
        <v>10000000</v>
      </c>
      <c r="M723" s="6">
        <v>2500000</v>
      </c>
      <c r="N723" s="6">
        <v>0</v>
      </c>
    </row>
    <row r="724" spans="2:14" ht="15">
      <c r="B724" s="13"/>
      <c r="J724" s="7" t="s">
        <v>78</v>
      </c>
      <c r="K724" s="8">
        <f>SUBTOTAL(9,K718:K723)</f>
        <v>123474246.25</v>
      </c>
      <c r="L724" s="8">
        <f aca="true" t="shared" si="101" ref="L724:N724">SUBTOTAL(9,L718:L723)</f>
        <v>98779397</v>
      </c>
      <c r="M724" s="8">
        <f t="shared" si="101"/>
        <v>24694849.25</v>
      </c>
      <c r="N724" s="8">
        <f t="shared" si="101"/>
        <v>0</v>
      </c>
    </row>
    <row r="725" spans="1:14" ht="15">
      <c r="A725" s="4">
        <v>78</v>
      </c>
      <c r="B725" s="13">
        <v>5337</v>
      </c>
      <c r="C725" t="s">
        <v>861</v>
      </c>
      <c r="E725" s="4" t="s">
        <v>17</v>
      </c>
      <c r="F725" t="s">
        <v>109</v>
      </c>
      <c r="G725" t="s">
        <v>92</v>
      </c>
      <c r="H725" t="s">
        <v>862</v>
      </c>
      <c r="I725" s="4" t="s">
        <v>21</v>
      </c>
      <c r="J725" s="5">
        <v>2027</v>
      </c>
      <c r="K725" s="6">
        <v>37500000</v>
      </c>
      <c r="L725" s="6">
        <v>30000000</v>
      </c>
      <c r="M725" s="6">
        <v>7500000</v>
      </c>
      <c r="N725" s="6">
        <v>0</v>
      </c>
    </row>
    <row r="726" spans="1:15" ht="15">
      <c r="A726" s="4">
        <v>7</v>
      </c>
      <c r="B726" s="13">
        <v>5337</v>
      </c>
      <c r="C726" t="s">
        <v>855</v>
      </c>
      <c r="E726" s="4" t="s">
        <v>17</v>
      </c>
      <c r="F726" t="s">
        <v>109</v>
      </c>
      <c r="G726" t="s">
        <v>40</v>
      </c>
      <c r="H726" t="s">
        <v>856</v>
      </c>
      <c r="I726" s="4" t="s">
        <v>21</v>
      </c>
      <c r="J726" s="5">
        <v>2027</v>
      </c>
      <c r="K726" s="6">
        <v>33031250</v>
      </c>
      <c r="L726" s="6">
        <v>26425000</v>
      </c>
      <c r="M726" s="6">
        <v>6606250</v>
      </c>
      <c r="N726" s="6">
        <v>0</v>
      </c>
      <c r="O726" t="s">
        <v>852</v>
      </c>
    </row>
    <row r="727" spans="1:14" ht="15">
      <c r="A727" s="4">
        <v>78</v>
      </c>
      <c r="B727" s="13">
        <v>5337</v>
      </c>
      <c r="C727" t="s">
        <v>609</v>
      </c>
      <c r="E727" s="4" t="s">
        <v>17</v>
      </c>
      <c r="F727" t="s">
        <v>109</v>
      </c>
      <c r="G727" t="s">
        <v>92</v>
      </c>
      <c r="H727" t="s">
        <v>666</v>
      </c>
      <c r="I727" s="4" t="s">
        <v>21</v>
      </c>
      <c r="J727" s="5">
        <v>2027</v>
      </c>
      <c r="K727" s="6">
        <v>4099246.25</v>
      </c>
      <c r="L727" s="6">
        <v>3279397</v>
      </c>
      <c r="M727" s="6">
        <v>819849.25</v>
      </c>
      <c r="N727" s="6">
        <v>0</v>
      </c>
    </row>
    <row r="728" spans="1:14" ht="15">
      <c r="A728" s="4">
        <v>78</v>
      </c>
      <c r="B728" s="13">
        <v>5337</v>
      </c>
      <c r="C728" t="s">
        <v>609</v>
      </c>
      <c r="E728" s="4" t="s">
        <v>17</v>
      </c>
      <c r="F728" t="s">
        <v>109</v>
      </c>
      <c r="G728" t="s">
        <v>92</v>
      </c>
      <c r="H728" t="s">
        <v>863</v>
      </c>
      <c r="I728" s="4" t="s">
        <v>608</v>
      </c>
      <c r="J728" s="5">
        <v>2027</v>
      </c>
      <c r="K728" s="6">
        <v>37500000</v>
      </c>
      <c r="L728" s="6">
        <v>30000000</v>
      </c>
      <c r="M728" s="6">
        <v>7500000</v>
      </c>
      <c r="N728" s="6">
        <v>0</v>
      </c>
    </row>
    <row r="729" spans="1:14" ht="15">
      <c r="A729" s="4">
        <v>8</v>
      </c>
      <c r="B729" s="13">
        <v>5337</v>
      </c>
      <c r="C729" t="s">
        <v>864</v>
      </c>
      <c r="E729" s="4" t="s">
        <v>17</v>
      </c>
      <c r="F729" t="s">
        <v>109</v>
      </c>
      <c r="G729" t="s">
        <v>209</v>
      </c>
      <c r="H729" t="s">
        <v>865</v>
      </c>
      <c r="I729" s="4" t="s">
        <v>21</v>
      </c>
      <c r="J729" s="5">
        <v>2027</v>
      </c>
      <c r="K729" s="6">
        <v>11250000</v>
      </c>
      <c r="L729" s="6">
        <v>9000000</v>
      </c>
      <c r="M729" s="6">
        <v>2250000</v>
      </c>
      <c r="N729" s="6">
        <v>0</v>
      </c>
    </row>
    <row r="730" spans="2:14" ht="15">
      <c r="B730" s="13"/>
      <c r="J730" s="7" t="s">
        <v>89</v>
      </c>
      <c r="K730" s="8">
        <f>SUBTOTAL(9,K725:K729)</f>
        <v>123380496.25</v>
      </c>
      <c r="L730" s="8">
        <f>SUBTOTAL(9,L725:L729)</f>
        <v>98704397</v>
      </c>
      <c r="M730" s="8">
        <f>SUBTOTAL(9,M725:M729)</f>
        <v>24676099.25</v>
      </c>
      <c r="N730" s="8">
        <f>SUBTOTAL(9,N725:N729)</f>
        <v>0</v>
      </c>
    </row>
    <row r="731" spans="1:14" ht="15">
      <c r="A731" s="4">
        <v>7</v>
      </c>
      <c r="B731" s="13">
        <v>5337</v>
      </c>
      <c r="C731" t="s">
        <v>855</v>
      </c>
      <c r="E731" s="4" t="s">
        <v>17</v>
      </c>
      <c r="F731" t="s">
        <v>109</v>
      </c>
      <c r="G731" t="s">
        <v>40</v>
      </c>
      <c r="H731" t="s">
        <v>856</v>
      </c>
      <c r="I731" s="4" t="s">
        <v>21</v>
      </c>
      <c r="J731" s="5">
        <v>2028</v>
      </c>
      <c r="K731" s="6">
        <v>66875000</v>
      </c>
      <c r="L731" s="6">
        <v>53500000</v>
      </c>
      <c r="M731" s="6">
        <v>13375000</v>
      </c>
      <c r="N731" s="6">
        <v>0</v>
      </c>
    </row>
    <row r="732" spans="1:14" ht="15">
      <c r="A732" s="4">
        <v>78</v>
      </c>
      <c r="B732" s="13">
        <v>5337</v>
      </c>
      <c r="C732" t="s">
        <v>609</v>
      </c>
      <c r="E732" s="4" t="s">
        <v>17</v>
      </c>
      <c r="F732" t="s">
        <v>109</v>
      </c>
      <c r="G732" t="s">
        <v>92</v>
      </c>
      <c r="H732" t="s">
        <v>666</v>
      </c>
      <c r="I732" s="4" t="s">
        <v>21</v>
      </c>
      <c r="J732" s="5">
        <v>2028</v>
      </c>
      <c r="K732" s="6">
        <v>4099246.25</v>
      </c>
      <c r="L732" s="6">
        <v>3279397</v>
      </c>
      <c r="M732" s="6">
        <v>819849.25</v>
      </c>
      <c r="N732" s="6">
        <v>0</v>
      </c>
    </row>
    <row r="733" spans="1:14" ht="15">
      <c r="A733" s="4">
        <v>8</v>
      </c>
      <c r="B733" s="13">
        <v>5337</v>
      </c>
      <c r="C733" t="s">
        <v>671</v>
      </c>
      <c r="E733" s="4" t="s">
        <v>17</v>
      </c>
      <c r="F733" t="s">
        <v>109</v>
      </c>
      <c r="G733" t="s">
        <v>65</v>
      </c>
      <c r="H733" t="s">
        <v>718</v>
      </c>
      <c r="I733" s="4" t="s">
        <v>21</v>
      </c>
      <c r="J733" s="5">
        <v>2028</v>
      </c>
      <c r="K733" s="6">
        <v>52500000</v>
      </c>
      <c r="L733" s="6">
        <v>42000000</v>
      </c>
      <c r="M733" s="6">
        <v>10500000</v>
      </c>
      <c r="N733" s="6">
        <v>0</v>
      </c>
    </row>
    <row r="734" spans="2:14" ht="15">
      <c r="B734" s="13"/>
      <c r="J734" s="7" t="s">
        <v>130</v>
      </c>
      <c r="K734" s="8">
        <f>SUBTOTAL(9,K731:K733)</f>
        <v>123474246.25</v>
      </c>
      <c r="L734" s="8">
        <f aca="true" t="shared" si="102" ref="L734:N734">SUBTOTAL(9,L731:L733)</f>
        <v>98779397</v>
      </c>
      <c r="M734" s="8">
        <f t="shared" si="102"/>
        <v>24694849.25</v>
      </c>
      <c r="N734" s="8">
        <f t="shared" si="102"/>
        <v>0</v>
      </c>
    </row>
    <row r="735" spans="1:14" ht="15">
      <c r="A735" s="4" t="s">
        <v>866</v>
      </c>
      <c r="B735" t="s">
        <v>867</v>
      </c>
      <c r="C735" t="s">
        <v>868</v>
      </c>
      <c r="E735" s="4" t="s">
        <v>17</v>
      </c>
      <c r="F735" t="s">
        <v>92</v>
      </c>
      <c r="G735" t="s">
        <v>92</v>
      </c>
      <c r="H735" t="s">
        <v>869</v>
      </c>
      <c r="I735" s="4" t="s">
        <v>608</v>
      </c>
      <c r="J735" s="5">
        <v>2025</v>
      </c>
      <c r="K735" s="6">
        <v>5858000</v>
      </c>
      <c r="L735" s="6">
        <v>4686400</v>
      </c>
      <c r="M735" s="6">
        <v>1171600</v>
      </c>
      <c r="N735" s="6">
        <v>0</v>
      </c>
    </row>
    <row r="736" spans="8:14" ht="15">
      <c r="J736" s="7" t="s">
        <v>26</v>
      </c>
      <c r="K736" s="8">
        <f>SUBTOTAL(9,K735:K735)</f>
        <v>5858000</v>
      </c>
      <c r="L736" s="8">
        <f aca="true" t="shared" si="103" ref="L736:N736">SUBTOTAL(9,L735:L735)</f>
        <v>4686400</v>
      </c>
      <c r="M736" s="8">
        <f t="shared" si="103"/>
        <v>1171600</v>
      </c>
      <c r="N736" s="8">
        <f t="shared" si="103"/>
        <v>0</v>
      </c>
    </row>
    <row r="737" spans="1:14" ht="15">
      <c r="A737" s="4" t="s">
        <v>866</v>
      </c>
      <c r="B737" t="s">
        <v>867</v>
      </c>
      <c r="C737" t="s">
        <v>868</v>
      </c>
      <c r="E737" s="4" t="s">
        <v>17</v>
      </c>
      <c r="F737" t="s">
        <v>92</v>
      </c>
      <c r="G737" t="s">
        <v>92</v>
      </c>
      <c r="H737" t="s">
        <v>870</v>
      </c>
      <c r="I737" s="4" t="s">
        <v>608</v>
      </c>
      <c r="J737" s="5">
        <v>2026</v>
      </c>
      <c r="K737" s="6">
        <v>5946000</v>
      </c>
      <c r="L737" s="6">
        <v>4756800</v>
      </c>
      <c r="M737" s="6">
        <v>1189200</v>
      </c>
      <c r="N737" s="6">
        <v>0</v>
      </c>
    </row>
    <row r="738" spans="8:14" ht="15">
      <c r="J738" s="7" t="s">
        <v>78</v>
      </c>
      <c r="K738" s="8">
        <f>SUBTOTAL(9,K737:K737)</f>
        <v>5946000</v>
      </c>
      <c r="L738" s="8">
        <f aca="true" t="shared" si="104" ref="L738:N738">SUBTOTAL(9,L737:L737)</f>
        <v>4756800</v>
      </c>
      <c r="M738" s="8">
        <f t="shared" si="104"/>
        <v>1189200</v>
      </c>
      <c r="N738" s="8">
        <f t="shared" si="104"/>
        <v>0</v>
      </c>
    </row>
    <row r="739" spans="1:14" ht="15">
      <c r="A739" s="4" t="s">
        <v>866</v>
      </c>
      <c r="B739" t="s">
        <v>867</v>
      </c>
      <c r="C739" t="s">
        <v>868</v>
      </c>
      <c r="E739" s="4" t="s">
        <v>17</v>
      </c>
      <c r="F739" t="s">
        <v>92</v>
      </c>
      <c r="G739" t="s">
        <v>92</v>
      </c>
      <c r="H739" t="s">
        <v>871</v>
      </c>
      <c r="I739" s="4" t="s">
        <v>608</v>
      </c>
      <c r="J739" s="5">
        <v>2027</v>
      </c>
      <c r="K739" s="6">
        <v>5946000</v>
      </c>
      <c r="L739" s="6">
        <v>4756800</v>
      </c>
      <c r="M739" s="6">
        <v>1189200</v>
      </c>
      <c r="N739" s="6">
        <v>0</v>
      </c>
    </row>
    <row r="740" spans="8:14" ht="15">
      <c r="J740" s="7" t="s">
        <v>89</v>
      </c>
      <c r="K740" s="8">
        <f>SUBTOTAL(9,K739:K739)</f>
        <v>5946000</v>
      </c>
      <c r="L740" s="8">
        <f aca="true" t="shared" si="105" ref="L740:N740">SUBTOTAL(9,L739:L739)</f>
        <v>4756800</v>
      </c>
      <c r="M740" s="8">
        <f t="shared" si="105"/>
        <v>1189200</v>
      </c>
      <c r="N740" s="8">
        <f t="shared" si="105"/>
        <v>0</v>
      </c>
    </row>
    <row r="741" spans="1:14" ht="15">
      <c r="A741" s="4" t="s">
        <v>866</v>
      </c>
      <c r="B741" t="s">
        <v>867</v>
      </c>
      <c r="C741" t="s">
        <v>868</v>
      </c>
      <c r="E741" s="4" t="s">
        <v>17</v>
      </c>
      <c r="F741" t="s">
        <v>92</v>
      </c>
      <c r="G741" t="s">
        <v>92</v>
      </c>
      <c r="H741" t="s">
        <v>872</v>
      </c>
      <c r="I741" s="4" t="s">
        <v>608</v>
      </c>
      <c r="J741" s="5">
        <v>2028</v>
      </c>
      <c r="K741" s="6">
        <v>5946000</v>
      </c>
      <c r="L741" s="6">
        <v>4756800</v>
      </c>
      <c r="M741" s="6">
        <v>1189200</v>
      </c>
      <c r="N741" s="6">
        <v>0</v>
      </c>
    </row>
    <row r="742" spans="10:14" ht="15">
      <c r="J742" s="7" t="s">
        <v>130</v>
      </c>
      <c r="K742" s="8">
        <f>SUBTOTAL(9,K741:K741)</f>
        <v>5946000</v>
      </c>
      <c r="L742" s="8">
        <f aca="true" t="shared" si="106" ref="L742:N742">SUBTOTAL(9,L741:L741)</f>
        <v>4756800</v>
      </c>
      <c r="M742" s="8">
        <f t="shared" si="106"/>
        <v>1189200</v>
      </c>
      <c r="N742" s="8">
        <f t="shared" si="106"/>
        <v>0</v>
      </c>
    </row>
    <row r="743" spans="1:14" ht="15">
      <c r="A743" s="4" t="s">
        <v>873</v>
      </c>
      <c r="B743" s="13">
        <v>5339</v>
      </c>
      <c r="C743" t="s">
        <v>613</v>
      </c>
      <c r="E743" s="4" t="s">
        <v>17</v>
      </c>
      <c r="F743" t="s">
        <v>614</v>
      </c>
      <c r="G743" t="s">
        <v>92</v>
      </c>
      <c r="H743" t="s">
        <v>874</v>
      </c>
      <c r="I743" s="4" t="s">
        <v>608</v>
      </c>
      <c r="J743" s="5">
        <v>2025</v>
      </c>
      <c r="K743" s="6">
        <v>7450000</v>
      </c>
      <c r="L743" s="6">
        <v>5960000</v>
      </c>
      <c r="M743" s="6">
        <v>1490000</v>
      </c>
      <c r="N743" s="6">
        <v>0</v>
      </c>
    </row>
    <row r="744" spans="1:14" ht="15">
      <c r="A744" s="4" t="s">
        <v>873</v>
      </c>
      <c r="B744" s="13">
        <v>5339</v>
      </c>
      <c r="C744" t="s">
        <v>613</v>
      </c>
      <c r="E744" s="4" t="s">
        <v>17</v>
      </c>
      <c r="F744" t="s">
        <v>614</v>
      </c>
      <c r="G744" t="s">
        <v>92</v>
      </c>
      <c r="H744" t="s">
        <v>875</v>
      </c>
      <c r="I744" s="4" t="s">
        <v>617</v>
      </c>
      <c r="J744" s="5">
        <v>2025</v>
      </c>
      <c r="K744" s="6">
        <v>3050000</v>
      </c>
      <c r="L744" s="6">
        <v>2440000</v>
      </c>
      <c r="M744" s="6">
        <v>610000</v>
      </c>
      <c r="N744" s="6">
        <v>0</v>
      </c>
    </row>
    <row r="745" spans="2:14" ht="15">
      <c r="B745" s="13"/>
      <c r="J745" s="7" t="s">
        <v>26</v>
      </c>
      <c r="K745" s="8">
        <f>SUBTOTAL(9,K743:K744)</f>
        <v>10500000</v>
      </c>
      <c r="L745" s="8">
        <f aca="true" t="shared" si="107" ref="L745:N745">SUBTOTAL(9,L743:L744)</f>
        <v>8400000</v>
      </c>
      <c r="M745" s="8">
        <f t="shared" si="107"/>
        <v>2100000</v>
      </c>
      <c r="N745" s="8">
        <f t="shared" si="107"/>
        <v>0</v>
      </c>
    </row>
    <row r="746" spans="1:14" ht="15">
      <c r="A746" s="4" t="s">
        <v>873</v>
      </c>
      <c r="B746" s="13">
        <v>5339</v>
      </c>
      <c r="C746" t="s">
        <v>613</v>
      </c>
      <c r="E746" s="4" t="s">
        <v>17</v>
      </c>
      <c r="F746" t="s">
        <v>614</v>
      </c>
      <c r="G746" t="s">
        <v>92</v>
      </c>
      <c r="H746" t="s">
        <v>876</v>
      </c>
      <c r="I746" s="4" t="s">
        <v>608</v>
      </c>
      <c r="J746" s="5">
        <v>2026</v>
      </c>
      <c r="K746" s="6">
        <v>7450000</v>
      </c>
      <c r="L746" s="6">
        <v>5960000</v>
      </c>
      <c r="M746" s="6">
        <v>1490000</v>
      </c>
      <c r="N746" s="6">
        <v>0</v>
      </c>
    </row>
    <row r="747" spans="1:14" ht="15">
      <c r="A747" s="4" t="s">
        <v>873</v>
      </c>
      <c r="B747" s="13">
        <v>5339</v>
      </c>
      <c r="C747" t="s">
        <v>613</v>
      </c>
      <c r="E747" s="4" t="s">
        <v>17</v>
      </c>
      <c r="F747" t="s">
        <v>614</v>
      </c>
      <c r="G747" t="s">
        <v>92</v>
      </c>
      <c r="H747" t="s">
        <v>877</v>
      </c>
      <c r="I747" s="4" t="s">
        <v>617</v>
      </c>
      <c r="J747" s="5">
        <v>2026</v>
      </c>
      <c r="K747" s="6">
        <v>3225000</v>
      </c>
      <c r="L747" s="6">
        <v>2580000</v>
      </c>
      <c r="M747" s="6">
        <v>645000</v>
      </c>
      <c r="N747" s="6">
        <v>0</v>
      </c>
    </row>
    <row r="748" spans="2:14" ht="15">
      <c r="B748" s="13"/>
      <c r="J748" s="7" t="s">
        <v>78</v>
      </c>
      <c r="K748" s="8">
        <f>SUBTOTAL(9,K746:K747)</f>
        <v>10675000</v>
      </c>
      <c r="L748" s="8">
        <f aca="true" t="shared" si="108" ref="L748:N748">SUBTOTAL(9,L746:L747)</f>
        <v>8540000</v>
      </c>
      <c r="M748" s="8">
        <f t="shared" si="108"/>
        <v>2135000</v>
      </c>
      <c r="N748" s="8">
        <f t="shared" si="108"/>
        <v>0</v>
      </c>
    </row>
    <row r="749" spans="1:14" ht="15">
      <c r="A749" s="4" t="s">
        <v>873</v>
      </c>
      <c r="B749" s="13">
        <v>5339</v>
      </c>
      <c r="C749" t="s">
        <v>613</v>
      </c>
      <c r="E749" s="4" t="s">
        <v>17</v>
      </c>
      <c r="F749" t="s">
        <v>614</v>
      </c>
      <c r="G749" t="s">
        <v>92</v>
      </c>
      <c r="H749" t="s">
        <v>878</v>
      </c>
      <c r="I749" s="4" t="s">
        <v>608</v>
      </c>
      <c r="J749" s="5">
        <v>2027</v>
      </c>
      <c r="K749" s="6">
        <v>7450000</v>
      </c>
      <c r="L749" s="6">
        <v>5960000</v>
      </c>
      <c r="M749" s="6">
        <v>1490000</v>
      </c>
      <c r="N749" s="6">
        <v>0</v>
      </c>
    </row>
    <row r="750" spans="1:14" ht="15">
      <c r="A750" s="4" t="s">
        <v>873</v>
      </c>
      <c r="B750" s="13">
        <v>5339</v>
      </c>
      <c r="C750" t="s">
        <v>613</v>
      </c>
      <c r="E750" s="4" t="s">
        <v>17</v>
      </c>
      <c r="F750" t="s">
        <v>614</v>
      </c>
      <c r="G750" t="s">
        <v>92</v>
      </c>
      <c r="H750" t="s">
        <v>879</v>
      </c>
      <c r="I750" s="4" t="s">
        <v>617</v>
      </c>
      <c r="J750" s="5">
        <v>2027</v>
      </c>
      <c r="K750" s="6">
        <v>3225000</v>
      </c>
      <c r="L750" s="6">
        <v>2580000</v>
      </c>
      <c r="M750" s="6">
        <v>645000</v>
      </c>
      <c r="N750" s="6">
        <v>0</v>
      </c>
    </row>
    <row r="751" spans="2:14" ht="15">
      <c r="B751" s="13"/>
      <c r="J751" s="7" t="s">
        <v>89</v>
      </c>
      <c r="K751" s="8">
        <f>SUBTOTAL(9,K749:K750)</f>
        <v>10675000</v>
      </c>
      <c r="L751" s="8">
        <f aca="true" t="shared" si="109" ref="L751:N751">SUBTOTAL(9,L749:L750)</f>
        <v>8540000</v>
      </c>
      <c r="M751" s="8">
        <f t="shared" si="109"/>
        <v>2135000</v>
      </c>
      <c r="N751" s="8">
        <f t="shared" si="109"/>
        <v>0</v>
      </c>
    </row>
    <row r="752" spans="1:14" ht="15">
      <c r="A752" s="4" t="s">
        <v>873</v>
      </c>
      <c r="B752" s="13">
        <v>5339</v>
      </c>
      <c r="C752" t="s">
        <v>613</v>
      </c>
      <c r="E752" s="4" t="s">
        <v>17</v>
      </c>
      <c r="F752" t="s">
        <v>614</v>
      </c>
      <c r="G752" t="s">
        <v>92</v>
      </c>
      <c r="H752" t="s">
        <v>880</v>
      </c>
      <c r="I752" s="4" t="s">
        <v>608</v>
      </c>
      <c r="J752" s="5">
        <v>2028</v>
      </c>
      <c r="K752" s="6">
        <v>7450000</v>
      </c>
      <c r="L752" s="6">
        <v>5960000</v>
      </c>
      <c r="M752" s="6">
        <v>1490000</v>
      </c>
      <c r="N752" s="6">
        <v>0</v>
      </c>
    </row>
    <row r="753" spans="1:14" ht="15">
      <c r="A753" s="4" t="s">
        <v>873</v>
      </c>
      <c r="B753" s="13">
        <v>5339</v>
      </c>
      <c r="C753" t="s">
        <v>613</v>
      </c>
      <c r="E753" s="4" t="s">
        <v>17</v>
      </c>
      <c r="F753" t="s">
        <v>614</v>
      </c>
      <c r="G753" t="s">
        <v>92</v>
      </c>
      <c r="H753" t="s">
        <v>881</v>
      </c>
      <c r="I753" s="4" t="s">
        <v>617</v>
      </c>
      <c r="J753" s="5">
        <v>2028</v>
      </c>
      <c r="K753" s="6">
        <v>3225000</v>
      </c>
      <c r="L753" s="6">
        <v>2580000</v>
      </c>
      <c r="M753" s="6">
        <v>645000</v>
      </c>
      <c r="N753" s="6">
        <v>0</v>
      </c>
    </row>
    <row r="754" spans="10:14" ht="15">
      <c r="J754" s="7" t="s">
        <v>130</v>
      </c>
      <c r="K754" s="8">
        <f>SUBTOTAL(9,K752:K753)</f>
        <v>10675000</v>
      </c>
      <c r="L754" s="8">
        <f aca="true" t="shared" si="110" ref="L754:N754">SUBTOTAL(9,L752:L753)</f>
        <v>8540000</v>
      </c>
      <c r="M754" s="8">
        <f t="shared" si="110"/>
        <v>2135000</v>
      </c>
      <c r="N754" s="8">
        <f t="shared" si="110"/>
        <v>0</v>
      </c>
    </row>
    <row r="755" spans="1:14" ht="15">
      <c r="A755" s="4">
        <v>1</v>
      </c>
      <c r="B755" t="s">
        <v>882</v>
      </c>
      <c r="C755" t="s">
        <v>883</v>
      </c>
      <c r="E755" s="4" t="s">
        <v>17</v>
      </c>
      <c r="F755" t="s">
        <v>614</v>
      </c>
      <c r="G755" t="s">
        <v>446</v>
      </c>
      <c r="H755" t="s">
        <v>884</v>
      </c>
      <c r="I755" s="4" t="s">
        <v>608</v>
      </c>
      <c r="J755" s="5">
        <v>2025</v>
      </c>
      <c r="K755" s="6">
        <v>33046400</v>
      </c>
      <c r="L755" s="6">
        <v>26437120</v>
      </c>
      <c r="M755" s="6">
        <v>6609280</v>
      </c>
      <c r="N755" s="6">
        <v>0</v>
      </c>
    </row>
    <row r="756" spans="1:14" ht="15">
      <c r="A756" s="4">
        <v>13</v>
      </c>
      <c r="B756" t="s">
        <v>882</v>
      </c>
      <c r="C756" t="s">
        <v>630</v>
      </c>
      <c r="E756" s="4" t="s">
        <v>17</v>
      </c>
      <c r="F756" t="s">
        <v>631</v>
      </c>
      <c r="G756" t="s">
        <v>885</v>
      </c>
      <c r="H756" t="s">
        <v>886</v>
      </c>
      <c r="I756" s="4" t="s">
        <v>608</v>
      </c>
      <c r="J756" s="5">
        <v>2025</v>
      </c>
      <c r="K756" s="6">
        <v>25493000</v>
      </c>
      <c r="L756" s="6">
        <v>20394400</v>
      </c>
      <c r="M756" s="6">
        <v>5098600</v>
      </c>
      <c r="N756" s="6">
        <v>0</v>
      </c>
    </row>
    <row r="757" spans="10:14" ht="15">
      <c r="J757" s="7" t="s">
        <v>26</v>
      </c>
      <c r="K757" s="8">
        <f>SUBTOTAL(9,K755:K756)</f>
        <v>58539400</v>
      </c>
      <c r="L757" s="8">
        <f aca="true" t="shared" si="111" ref="L757:N757">SUBTOTAL(9,L755:L756)</f>
        <v>46831520</v>
      </c>
      <c r="M757" s="8">
        <f t="shared" si="111"/>
        <v>11707880</v>
      </c>
      <c r="N757" s="8">
        <f t="shared" si="111"/>
        <v>0</v>
      </c>
    </row>
    <row r="758" spans="1:14" ht="15">
      <c r="A758" s="4">
        <v>5</v>
      </c>
      <c r="B758" t="s">
        <v>887</v>
      </c>
      <c r="C758" t="s">
        <v>107</v>
      </c>
      <c r="E758" s="4" t="s">
        <v>17</v>
      </c>
      <c r="F758" t="s">
        <v>109</v>
      </c>
      <c r="G758" t="s">
        <v>92</v>
      </c>
      <c r="H758" t="s">
        <v>888</v>
      </c>
      <c r="I758" s="4" t="s">
        <v>608</v>
      </c>
      <c r="J758" s="5">
        <v>2025</v>
      </c>
      <c r="K758" s="6">
        <v>37000000</v>
      </c>
      <c r="L758" s="6">
        <v>29600000</v>
      </c>
      <c r="M758" s="6">
        <v>7400000</v>
      </c>
      <c r="N758" s="6">
        <v>0</v>
      </c>
    </row>
    <row r="759" spans="10:14" ht="15">
      <c r="J759" s="7" t="s">
        <v>26</v>
      </c>
      <c r="K759" s="8">
        <f>SUBTOTAL(9,K758:K758)</f>
        <v>37000000</v>
      </c>
      <c r="L759" s="8">
        <f aca="true" t="shared" si="112" ref="L759:N759">SUBTOTAL(9,L758:L758)</f>
        <v>29600000</v>
      </c>
      <c r="M759" s="8">
        <f t="shared" si="112"/>
        <v>7400000</v>
      </c>
      <c r="N759" s="8">
        <f t="shared" si="112"/>
        <v>0</v>
      </c>
    </row>
    <row r="760" spans="1:14" ht="15">
      <c r="A760" s="4">
        <v>8</v>
      </c>
      <c r="B760" t="s">
        <v>889</v>
      </c>
      <c r="C760" t="s">
        <v>618</v>
      </c>
      <c r="D760" t="s">
        <v>890</v>
      </c>
      <c r="E760" s="4" t="s">
        <v>108</v>
      </c>
      <c r="F760" t="s">
        <v>614</v>
      </c>
      <c r="G760" t="s">
        <v>65</v>
      </c>
      <c r="H760" t="s">
        <v>891</v>
      </c>
      <c r="I760" s="4" t="s">
        <v>608</v>
      </c>
      <c r="J760" s="5">
        <v>2025</v>
      </c>
      <c r="K760" s="6">
        <v>45000000</v>
      </c>
      <c r="L760" s="6">
        <v>25000000</v>
      </c>
      <c r="M760" s="6">
        <v>20000000</v>
      </c>
      <c r="N760" s="6">
        <v>0</v>
      </c>
    </row>
    <row r="761" spans="10:14" ht="15">
      <c r="J761" s="7" t="s">
        <v>26</v>
      </c>
      <c r="K761" s="8">
        <f>SUBTOTAL(9,K760:K760)</f>
        <v>45000000</v>
      </c>
      <c r="L761" s="8">
        <f aca="true" t="shared" si="113" ref="L761:N761">SUBTOTAL(9,L760:L760)</f>
        <v>25000000</v>
      </c>
      <c r="M761" s="8">
        <f t="shared" si="113"/>
        <v>20000000</v>
      </c>
      <c r="N761" s="8">
        <f t="shared" si="113"/>
        <v>0</v>
      </c>
    </row>
    <row r="762" spans="10:14" ht="15">
      <c r="J762" s="14" t="s">
        <v>892</v>
      </c>
      <c r="K762" s="8">
        <f>SUBTOTAL(9,(K2:K761))</f>
        <v>4073179000.29</v>
      </c>
      <c r="L762" s="8">
        <f aca="true" t="shared" si="114" ref="L762:N762">SUBTOTAL(9,(L2:L761))</f>
        <v>3326885313.8</v>
      </c>
      <c r="M762" s="8">
        <f t="shared" si="114"/>
        <v>723586938.59</v>
      </c>
      <c r="N762" s="8">
        <f t="shared" si="114"/>
        <v>22705425.200000003</v>
      </c>
    </row>
  </sheetData>
  <printOptions gridLines="1"/>
  <pageMargins left="0.2" right="0.2" top="0.5" bottom="0.5" header="0.3" footer="0.3"/>
  <pageSetup blackAndWhite="1" fitToHeight="0" fitToWidth="1" horizontalDpi="600" verticalDpi="600" orientation="landscape" paperSize="5" scale="55" r:id="rId1"/>
  <headerFooter>
    <oddHeader>&amp;C&amp;"-,Bold"&amp;UDRAFT 2025-2028 STATEWIDE TRANSPORTATION IMPROVEMENT PROGRAM
AS OF 02-8-2024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8152CF93AB8149AC1FFA24FE753672" ma:contentTypeVersion="18" ma:contentTypeDescription="Create a new document." ma:contentTypeScope="" ma:versionID="25f4baf28b5797bd82a1701c05694a7f">
  <xsd:schema xmlns:xsd="http://www.w3.org/2001/XMLSchema" xmlns:xs="http://www.w3.org/2001/XMLSchema" xmlns:p="http://schemas.microsoft.com/office/2006/metadata/properties" xmlns:ns2="bd414d0c-d0bf-4487-9d67-a10b15663a1c" xmlns:ns3="27b3344f-be10-4b24-93e5-165e4c3ef0d3" targetNamespace="http://schemas.microsoft.com/office/2006/metadata/properties" ma:root="true" ma:fieldsID="7db9bb384d9e29375d970f5f95003ec1" ns2:_="" ns3:_="">
    <xsd:import namespace="bd414d0c-d0bf-4487-9d67-a10b15663a1c"/>
    <xsd:import namespace="27b3344f-be10-4b24-93e5-165e4c3ef0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14d0c-d0bf-4487-9d67-a10b15663a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d5fe202-5d9e-4938-9b9e-bd8911132fc4}" ma:internalName="TaxCatchAll" ma:showField="CatchAllData" ma:web="bd414d0c-d0bf-4487-9d67-a10b15663a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b3344f-be10-4b24-93e5-165e4c3ef0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3d8a827-4ea3-4d00-bef8-cbb650e33d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E32E05-09B8-44CB-B92C-46AC00B81D79}"/>
</file>

<file path=customXml/itemProps2.xml><?xml version="1.0" encoding="utf-8"?>
<ds:datastoreItem xmlns:ds="http://schemas.openxmlformats.org/officeDocument/2006/customXml" ds:itemID="{FB46AEFA-6E25-4717-B0B3-EEBE5763AD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</dc:creator>
  <cp:keywords/>
  <dc:description/>
  <cp:lastModifiedBy>rose etuka</cp:lastModifiedBy>
  <cp:lastPrinted>2024-02-08T19:15:57Z</cp:lastPrinted>
  <dcterms:created xsi:type="dcterms:W3CDTF">2024-02-08T17:42:31Z</dcterms:created>
  <dcterms:modified xsi:type="dcterms:W3CDTF">2024-02-15T18:45:30Z</dcterms:modified>
  <cp:category/>
  <cp:version/>
  <cp:contentType/>
  <cp:contentStatus/>
</cp:coreProperties>
</file>